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ucio Orjuela\Desktop\"/>
    </mc:Choice>
  </mc:AlternateContent>
  <bookViews>
    <workbookView xWindow="0" yWindow="0" windowWidth="20490" windowHeight="7020"/>
  </bookViews>
  <sheets>
    <sheet name="Hoja1" sheetId="1" r:id="rId1"/>
  </sheets>
  <definedNames>
    <definedName name="_xlnm._FilterDatabase" localSheetId="0" hidden="1">Hoja1!$A$2:$X$794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91" i="1" l="1"/>
  <c r="T791" i="1"/>
  <c r="V791" i="1" s="1"/>
  <c r="V790" i="1"/>
  <c r="T790" i="1"/>
  <c r="W790" i="1"/>
  <c r="T789" i="1"/>
  <c r="V789" i="1" s="1"/>
  <c r="W789" i="1"/>
  <c r="W788" i="1"/>
  <c r="T788" i="1"/>
  <c r="V788" i="1" s="1"/>
  <c r="T427" i="1"/>
  <c r="T418" i="1"/>
  <c r="T737" i="1" l="1"/>
  <c r="T727" i="1"/>
  <c r="T712" i="1"/>
  <c r="T709" i="1"/>
  <c r="T489" i="1"/>
  <c r="T533" i="1"/>
  <c r="T532" i="1"/>
  <c r="T519" i="1"/>
  <c r="T515" i="1"/>
  <c r="T512" i="1"/>
  <c r="T509" i="1"/>
  <c r="T497" i="1"/>
  <c r="T496" i="1"/>
  <c r="T488" i="1"/>
  <c r="T484" i="1"/>
  <c r="T481" i="1"/>
  <c r="T470" i="1"/>
  <c r="T469" i="1"/>
  <c r="T467" i="1"/>
  <c r="T463" i="1"/>
  <c r="T459" i="1"/>
  <c r="T456" i="1"/>
  <c r="T441" i="1"/>
  <c r="T440" i="1"/>
  <c r="T438" i="1"/>
  <c r="T424" i="1"/>
  <c r="T421" i="1"/>
  <c r="T417" i="1"/>
  <c r="T393" i="1"/>
  <c r="T388" i="1"/>
  <c r="T385" i="1"/>
  <c r="T383" i="1"/>
  <c r="T380" i="1"/>
  <c r="T377" i="1"/>
  <c r="T375" i="1"/>
  <c r="T348" i="1"/>
  <c r="T347" i="1"/>
  <c r="T324" i="1"/>
  <c r="T726" i="1"/>
  <c r="T715" i="1"/>
  <c r="T408" i="1"/>
  <c r="T465" i="1"/>
  <c r="T492" i="1"/>
  <c r="T413" i="1"/>
  <c r="T482" i="1"/>
  <c r="T461" i="1"/>
  <c r="T372" i="1"/>
  <c r="T343" i="1"/>
  <c r="T747" i="1"/>
  <c r="T733" i="1"/>
  <c r="T731" i="1"/>
  <c r="T730" i="1"/>
  <c r="T711" i="1"/>
  <c r="T531" i="1"/>
  <c r="T530" i="1"/>
  <c r="T529" i="1"/>
  <c r="T527" i="1"/>
  <c r="T518" i="1"/>
  <c r="T517" i="1"/>
  <c r="T514" i="1"/>
  <c r="T510" i="1"/>
  <c r="T507" i="1"/>
  <c r="T506" i="1"/>
  <c r="T505" i="1"/>
  <c r="T503" i="1"/>
  <c r="T501" i="1"/>
  <c r="T499" i="1"/>
  <c r="T476" i="1"/>
  <c r="T474" i="1"/>
  <c r="T458" i="1"/>
  <c r="T454" i="1"/>
  <c r="T453" i="1"/>
  <c r="T452" i="1"/>
  <c r="T450" i="1"/>
  <c r="T448" i="1"/>
  <c r="T443" i="1"/>
  <c r="T439" i="1"/>
  <c r="T437" i="1"/>
  <c r="T423" i="1"/>
  <c r="T420" i="1"/>
  <c r="T410" i="1"/>
  <c r="T409" i="1"/>
  <c r="T401" i="1"/>
  <c r="T399" i="1"/>
  <c r="T397" i="1"/>
  <c r="T396" i="1"/>
  <c r="T395" i="1"/>
  <c r="T390" i="1"/>
  <c r="T389" i="1"/>
  <c r="T370" i="1"/>
  <c r="T368" i="1"/>
  <c r="T367" i="1"/>
  <c r="T363" i="1"/>
  <c r="T362" i="1"/>
  <c r="T359" i="1"/>
  <c r="T331" i="1"/>
  <c r="T330" i="1"/>
  <c r="T321" i="1"/>
  <c r="T310" i="1"/>
  <c r="T746" i="1"/>
  <c r="T744" i="1"/>
  <c r="T743" i="1"/>
  <c r="T736" i="1"/>
  <c r="T734" i="1"/>
  <c r="T729" i="1"/>
  <c r="T767" i="1" l="1"/>
  <c r="T521" i="1"/>
  <c r="W786" i="1"/>
  <c r="W787" i="1"/>
  <c r="T787" i="1"/>
  <c r="V787" i="1" s="1"/>
  <c r="T786" i="1"/>
  <c r="V786" i="1" s="1"/>
  <c r="T699" i="1" l="1"/>
  <c r="V699" i="1" s="1"/>
  <c r="T700" i="1"/>
  <c r="V700" i="1" s="1"/>
  <c r="T701" i="1"/>
  <c r="V701" i="1" s="1"/>
  <c r="T702" i="1"/>
  <c r="V702" i="1" s="1"/>
  <c r="T703" i="1"/>
  <c r="V703" i="1" s="1"/>
  <c r="W703" i="1"/>
  <c r="W702" i="1"/>
  <c r="W700" i="1"/>
  <c r="W699" i="1"/>
  <c r="T513" i="1" l="1"/>
  <c r="V513" i="1" s="1"/>
  <c r="V509" i="1"/>
  <c r="V510" i="1"/>
  <c r="V511" i="1"/>
  <c r="V512" i="1"/>
  <c r="V514" i="1"/>
  <c r="V515" i="1"/>
  <c r="V516" i="1"/>
  <c r="T475" i="1"/>
  <c r="T471" i="1"/>
  <c r="T468" i="1"/>
  <c r="T466" i="1"/>
  <c r="T462" i="1"/>
  <c r="T460" i="1"/>
  <c r="T457" i="1"/>
  <c r="T444" i="1" l="1"/>
  <c r="T432" i="1"/>
  <c r="T698" i="1" l="1"/>
  <c r="V698" i="1" s="1"/>
  <c r="W698" i="1"/>
  <c r="W697" i="1" l="1"/>
  <c r="T697" i="1"/>
  <c r="V697" i="1" s="1"/>
  <c r="T774" i="1" l="1"/>
  <c r="V774" i="1" s="1"/>
  <c r="W771" i="1"/>
  <c r="W772" i="1"/>
  <c r="W773" i="1"/>
  <c r="W774" i="1"/>
  <c r="W775" i="1"/>
  <c r="W779" i="1"/>
  <c r="W780" i="1"/>
  <c r="W781" i="1"/>
  <c r="W782" i="1"/>
  <c r="W783" i="1"/>
  <c r="W785" i="1"/>
  <c r="T771" i="1"/>
  <c r="V771" i="1" s="1"/>
  <c r="T772" i="1"/>
  <c r="V772" i="1" s="1"/>
  <c r="T773" i="1"/>
  <c r="V773" i="1" s="1"/>
  <c r="T775" i="1"/>
  <c r="V775" i="1" s="1"/>
  <c r="T776" i="1"/>
  <c r="V776" i="1" s="1"/>
  <c r="T777" i="1"/>
  <c r="V777" i="1" s="1"/>
  <c r="T778" i="1"/>
  <c r="V778" i="1" s="1"/>
  <c r="T779" i="1"/>
  <c r="V779" i="1" s="1"/>
  <c r="T780" i="1"/>
  <c r="T781" i="1"/>
  <c r="V781" i="1" s="1"/>
  <c r="T782" i="1"/>
  <c r="V782" i="1" s="1"/>
  <c r="T783" i="1"/>
  <c r="V783" i="1" s="1"/>
  <c r="T784" i="1"/>
  <c r="V784" i="1" s="1"/>
  <c r="T785" i="1"/>
  <c r="V785" i="1" s="1"/>
  <c r="T770" i="1"/>
  <c r="V770" i="1" s="1"/>
  <c r="W770" i="1"/>
  <c r="W695" i="1"/>
  <c r="V696" i="1"/>
  <c r="V695" i="1"/>
  <c r="T414" i="1" l="1"/>
  <c r="T387" i="1"/>
  <c r="T386" i="1" l="1"/>
  <c r="T382" i="1"/>
  <c r="T379" i="1"/>
  <c r="T378" i="1"/>
  <c r="T376" i="1"/>
  <c r="T373" i="1"/>
  <c r="T369" i="1"/>
  <c r="T365" i="1"/>
  <c r="T364" i="1"/>
  <c r="T360" i="1"/>
  <c r="T346" i="1"/>
  <c r="T345" i="1"/>
  <c r="T344" i="1"/>
  <c r="T342" i="1"/>
  <c r="T338" i="1"/>
  <c r="T328" i="1"/>
  <c r="T327" i="1"/>
  <c r="T325" i="1"/>
  <c r="T64" i="1" l="1"/>
  <c r="V405" i="1"/>
  <c r="V694" i="1"/>
  <c r="V693" i="1"/>
  <c r="V692" i="1"/>
  <c r="V691" i="1"/>
  <c r="V690" i="1"/>
  <c r="V769" i="1"/>
  <c r="V768" i="1"/>
  <c r="V767" i="1"/>
  <c r="V766" i="1"/>
  <c r="V765" i="1"/>
  <c r="V764" i="1"/>
  <c r="V763" i="1"/>
  <c r="V762" i="1"/>
  <c r="V761" i="1"/>
  <c r="V760" i="1"/>
  <c r="V759" i="1"/>
  <c r="V758" i="1"/>
  <c r="V757" i="1"/>
  <c r="V756" i="1"/>
  <c r="V755" i="1"/>
  <c r="V754" i="1"/>
  <c r="V753" i="1"/>
  <c r="W754" i="1"/>
  <c r="W755" i="1"/>
  <c r="W756" i="1"/>
  <c r="W757" i="1"/>
  <c r="W758" i="1"/>
  <c r="W759" i="1"/>
  <c r="W760" i="1"/>
  <c r="W761" i="1"/>
  <c r="W763" i="1"/>
  <c r="W764" i="1"/>
  <c r="W765" i="1"/>
  <c r="W766" i="1"/>
  <c r="W767" i="1"/>
  <c r="W682" i="1"/>
  <c r="W683" i="1"/>
  <c r="W684" i="1"/>
  <c r="W685" i="1"/>
  <c r="W687" i="1"/>
  <c r="W688" i="1"/>
  <c r="W690"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2" i="1"/>
  <c r="W753" i="1"/>
  <c r="T170" i="1" l="1"/>
  <c r="V715" i="1"/>
  <c r="V716" i="1"/>
  <c r="V717" i="1"/>
  <c r="V718" i="1"/>
  <c r="V719" i="1"/>
  <c r="V721" i="1"/>
  <c r="V722" i="1"/>
  <c r="V723" i="1"/>
  <c r="V724" i="1"/>
  <c r="V725" i="1"/>
  <c r="V726" i="1"/>
  <c r="V727" i="1"/>
  <c r="V728" i="1"/>
  <c r="V729" i="1"/>
  <c r="V730" i="1"/>
  <c r="V731" i="1"/>
  <c r="V732" i="1"/>
  <c r="V733" i="1"/>
  <c r="V734" i="1"/>
  <c r="V735" i="1"/>
  <c r="V736" i="1"/>
  <c r="V737" i="1"/>
  <c r="V738" i="1"/>
  <c r="V739" i="1"/>
  <c r="V740" i="1"/>
  <c r="V741" i="1"/>
  <c r="V742" i="1"/>
  <c r="V743" i="1"/>
  <c r="V744" i="1"/>
  <c r="V745" i="1"/>
  <c r="V746" i="1"/>
  <c r="V747" i="1"/>
  <c r="V748" i="1"/>
  <c r="V749" i="1"/>
  <c r="V750" i="1"/>
  <c r="V751" i="1"/>
  <c r="V752" i="1"/>
  <c r="T705" i="1"/>
  <c r="T498" i="1"/>
  <c r="T720" i="1" l="1"/>
  <c r="V720" i="1" s="1"/>
  <c r="T500" i="1"/>
  <c r="T479" i="1"/>
  <c r="T435" i="1" l="1"/>
  <c r="V435" i="1" s="1"/>
  <c r="T392" i="1"/>
  <c r="V392" i="1" s="1"/>
  <c r="V712" i="1"/>
  <c r="V711" i="1"/>
  <c r="V710" i="1"/>
  <c r="V709" i="1"/>
  <c r="V708" i="1"/>
  <c r="V707" i="1"/>
  <c r="V706" i="1"/>
  <c r="V705" i="1"/>
  <c r="V704" i="1"/>
  <c r="V689" i="1"/>
  <c r="V688" i="1"/>
  <c r="V687" i="1"/>
  <c r="V685" i="1"/>
  <c r="V684" i="1"/>
  <c r="V683" i="1"/>
  <c r="V682" i="1"/>
  <c r="V532" i="1"/>
  <c r="V531" i="1"/>
  <c r="V530" i="1"/>
  <c r="V529" i="1"/>
  <c r="V528" i="1"/>
  <c r="V527" i="1"/>
  <c r="V526" i="1"/>
  <c r="V525" i="1"/>
  <c r="V524" i="1"/>
  <c r="V523" i="1"/>
  <c r="V522" i="1"/>
  <c r="V521" i="1"/>
  <c r="V520" i="1"/>
  <c r="V519" i="1"/>
  <c r="V518" i="1"/>
  <c r="V517" i="1"/>
  <c r="V507" i="1"/>
  <c r="V506" i="1"/>
  <c r="V505" i="1"/>
  <c r="V504" i="1"/>
  <c r="V503" i="1"/>
  <c r="V501" i="1"/>
  <c r="V500" i="1"/>
  <c r="V499" i="1"/>
  <c r="V498" i="1"/>
  <c r="V497" i="1"/>
  <c r="V496" i="1"/>
  <c r="V495" i="1"/>
  <c r="V494" i="1"/>
  <c r="V492" i="1"/>
  <c r="V490" i="1"/>
  <c r="V489" i="1"/>
  <c r="V488" i="1"/>
  <c r="V487" i="1"/>
  <c r="V486" i="1"/>
  <c r="V485" i="1"/>
  <c r="V484" i="1"/>
  <c r="V483" i="1"/>
  <c r="V482" i="1"/>
  <c r="V481" i="1"/>
  <c r="V480" i="1"/>
  <c r="V479" i="1"/>
  <c r="V477" i="1"/>
  <c r="V476" i="1"/>
  <c r="V475" i="1"/>
  <c r="V474" i="1"/>
  <c r="V473" i="1"/>
  <c r="V472" i="1"/>
  <c r="V471" i="1"/>
  <c r="V470" i="1"/>
  <c r="V469" i="1"/>
  <c r="V468" i="1"/>
  <c r="V467" i="1"/>
  <c r="V466" i="1"/>
  <c r="V465" i="1"/>
  <c r="V464" i="1"/>
  <c r="V463" i="1"/>
  <c r="V462" i="1"/>
  <c r="V461" i="1"/>
  <c r="V460" i="1"/>
  <c r="V459" i="1"/>
  <c r="V458" i="1"/>
  <c r="V457" i="1"/>
  <c r="V456" i="1"/>
  <c r="V455" i="1"/>
  <c r="V454" i="1"/>
  <c r="V453" i="1"/>
  <c r="V452" i="1"/>
  <c r="V451" i="1"/>
  <c r="V450" i="1"/>
  <c r="V449" i="1"/>
  <c r="V448" i="1"/>
  <c r="V447" i="1"/>
  <c r="V446" i="1"/>
  <c r="V445" i="1"/>
  <c r="V444" i="1"/>
  <c r="V443" i="1"/>
  <c r="V442" i="1"/>
  <c r="V441" i="1"/>
  <c r="V440" i="1"/>
  <c r="V439" i="1"/>
  <c r="V438" i="1"/>
  <c r="V437" i="1"/>
  <c r="V436" i="1"/>
  <c r="V434" i="1"/>
  <c r="V433" i="1"/>
  <c r="V432" i="1"/>
  <c r="V428" i="1"/>
  <c r="V427" i="1"/>
  <c r="V426" i="1"/>
  <c r="V425" i="1"/>
  <c r="V424" i="1"/>
  <c r="V423" i="1"/>
  <c r="V422" i="1"/>
  <c r="V421" i="1"/>
  <c r="V420" i="1"/>
  <c r="V419" i="1"/>
  <c r="V418" i="1"/>
  <c r="V417" i="1"/>
  <c r="V416" i="1"/>
  <c r="V415" i="1"/>
  <c r="V414" i="1"/>
  <c r="V413" i="1"/>
  <c r="V412" i="1"/>
  <c r="V411" i="1"/>
  <c r="V410" i="1"/>
  <c r="V409" i="1"/>
  <c r="V408" i="1"/>
  <c r="V406" i="1"/>
  <c r="V404" i="1"/>
  <c r="V401" i="1"/>
  <c r="V400" i="1"/>
  <c r="V399" i="1"/>
  <c r="V397" i="1"/>
  <c r="V396" i="1"/>
  <c r="V395" i="1"/>
  <c r="V394" i="1"/>
  <c r="V393" i="1"/>
  <c r="V391" i="1"/>
  <c r="V390" i="1"/>
  <c r="V389" i="1"/>
  <c r="V388" i="1"/>
  <c r="V387" i="1"/>
  <c r="V386" i="1"/>
  <c r="V385" i="1"/>
  <c r="V384" i="1"/>
  <c r="V383" i="1"/>
  <c r="V382" i="1"/>
  <c r="V381" i="1"/>
  <c r="V380" i="1"/>
  <c r="V379" i="1"/>
  <c r="V378" i="1"/>
  <c r="V377" i="1"/>
  <c r="V376" i="1"/>
  <c r="V375" i="1"/>
  <c r="V374" i="1"/>
  <c r="V373" i="1"/>
  <c r="V372" i="1"/>
  <c r="V370" i="1"/>
  <c r="V369" i="1"/>
  <c r="V368" i="1"/>
  <c r="V367" i="1"/>
  <c r="V366" i="1"/>
  <c r="V365" i="1"/>
  <c r="V364" i="1"/>
  <c r="V363" i="1"/>
  <c r="V362" i="1"/>
  <c r="V361" i="1"/>
  <c r="V359" i="1"/>
  <c r="V356" i="1"/>
  <c r="V351" i="1"/>
  <c r="V349" i="1"/>
  <c r="V348" i="1"/>
  <c r="V347" i="1"/>
  <c r="V346" i="1"/>
  <c r="V345" i="1"/>
  <c r="V344" i="1"/>
  <c r="V343" i="1"/>
  <c r="V342" i="1"/>
  <c r="V339" i="1"/>
  <c r="V335" i="1"/>
  <c r="V334" i="1"/>
  <c r="V331" i="1"/>
  <c r="V330" i="1"/>
  <c r="V329" i="1"/>
  <c r="W569" i="1"/>
  <c r="W533" i="1"/>
  <c r="W532" i="1"/>
  <c r="W531" i="1"/>
  <c r="W530" i="1"/>
  <c r="W529" i="1"/>
  <c r="W528" i="1"/>
  <c r="W527" i="1"/>
  <c r="W525" i="1"/>
  <c r="W524" i="1"/>
  <c r="W523" i="1"/>
  <c r="W522" i="1"/>
  <c r="W521" i="1"/>
  <c r="W520" i="1"/>
  <c r="W519" i="1"/>
  <c r="W518" i="1"/>
  <c r="W517" i="1"/>
  <c r="W515" i="1"/>
  <c r="W514" i="1"/>
  <c r="W513" i="1"/>
  <c r="W512" i="1"/>
  <c r="W511" i="1"/>
  <c r="W510" i="1"/>
  <c r="W509" i="1"/>
  <c r="W508" i="1"/>
  <c r="W507" i="1"/>
  <c r="W506" i="1"/>
  <c r="W505" i="1"/>
  <c r="W504" i="1"/>
  <c r="W503" i="1"/>
  <c r="W501" i="1"/>
  <c r="W499" i="1"/>
  <c r="W497" i="1"/>
  <c r="W496" i="1"/>
  <c r="W494" i="1"/>
  <c r="W492" i="1"/>
  <c r="W490" i="1"/>
  <c r="W489" i="1"/>
  <c r="W488" i="1"/>
  <c r="W487" i="1"/>
  <c r="W486" i="1"/>
  <c r="W485" i="1"/>
  <c r="W484" i="1"/>
  <c r="W483" i="1"/>
  <c r="W482" i="1"/>
  <c r="W481" i="1"/>
  <c r="W480" i="1"/>
  <c r="W479" i="1"/>
  <c r="W477" i="1"/>
  <c r="W476" i="1"/>
  <c r="W475" i="1"/>
  <c r="W474" i="1"/>
  <c r="W473" i="1"/>
  <c r="W472" i="1"/>
  <c r="W471" i="1"/>
  <c r="W470" i="1"/>
  <c r="W469" i="1"/>
  <c r="W468" i="1"/>
  <c r="W467" i="1"/>
  <c r="W466" i="1"/>
  <c r="W465" i="1"/>
  <c r="W464" i="1"/>
  <c r="W463" i="1"/>
  <c r="W462" i="1"/>
  <c r="W461" i="1"/>
  <c r="W460" i="1"/>
  <c r="W459" i="1"/>
  <c r="W458" i="1"/>
  <c r="W457" i="1"/>
  <c r="W456" i="1"/>
  <c r="W455" i="1"/>
  <c r="W454" i="1"/>
  <c r="W453" i="1"/>
  <c r="W452" i="1"/>
  <c r="W451" i="1"/>
  <c r="W450" i="1"/>
  <c r="W449" i="1"/>
  <c r="W448" i="1"/>
  <c r="W447" i="1"/>
  <c r="W446" i="1"/>
  <c r="W445" i="1"/>
  <c r="W444" i="1"/>
  <c r="W443" i="1"/>
  <c r="W442" i="1"/>
  <c r="W441" i="1"/>
  <c r="W440" i="1"/>
  <c r="W439" i="1"/>
  <c r="W438" i="1"/>
  <c r="W437" i="1"/>
  <c r="W436" i="1"/>
  <c r="W434" i="1"/>
  <c r="W433" i="1"/>
  <c r="W432" i="1"/>
  <c r="W428" i="1"/>
  <c r="W427" i="1"/>
  <c r="W426" i="1"/>
  <c r="W425" i="1"/>
  <c r="W424" i="1"/>
  <c r="W423" i="1"/>
  <c r="W422" i="1"/>
  <c r="W421" i="1"/>
  <c r="W420" i="1"/>
  <c r="W419" i="1"/>
  <c r="W418" i="1"/>
  <c r="W417" i="1"/>
  <c r="W416" i="1"/>
  <c r="W415" i="1"/>
  <c r="W414" i="1"/>
  <c r="W413" i="1"/>
  <c r="W412" i="1"/>
  <c r="W411" i="1"/>
  <c r="W410" i="1"/>
  <c r="W409" i="1"/>
  <c r="W408" i="1"/>
  <c r="W404" i="1"/>
  <c r="W403" i="1"/>
  <c r="W402" i="1"/>
  <c r="W401" i="1"/>
  <c r="W400" i="1"/>
  <c r="W399" i="1"/>
  <c r="W398" i="1"/>
  <c r="W397" i="1"/>
  <c r="W396" i="1"/>
  <c r="W395" i="1"/>
  <c r="W394" i="1"/>
  <c r="W393" i="1"/>
  <c r="W392" i="1"/>
  <c r="W390" i="1"/>
  <c r="W389" i="1"/>
  <c r="W388" i="1"/>
  <c r="W387" i="1"/>
  <c r="W386" i="1"/>
  <c r="W385" i="1"/>
  <c r="W384" i="1"/>
  <c r="W383" i="1"/>
  <c r="W382" i="1"/>
  <c r="W381" i="1"/>
  <c r="W380" i="1"/>
  <c r="W379" i="1"/>
  <c r="W378" i="1"/>
  <c r="W377" i="1"/>
  <c r="W376" i="1"/>
  <c r="W375" i="1"/>
  <c r="W374" i="1"/>
  <c r="W373" i="1"/>
  <c r="W372" i="1"/>
  <c r="W371" i="1"/>
  <c r="W370" i="1"/>
  <c r="W369" i="1"/>
  <c r="W368" i="1"/>
  <c r="W367" i="1"/>
  <c r="W366" i="1"/>
  <c r="W365" i="1"/>
  <c r="W364" i="1"/>
  <c r="W363" i="1"/>
  <c r="W362" i="1"/>
  <c r="W361" i="1"/>
  <c r="W360" i="1"/>
  <c r="W359" i="1"/>
  <c r="W357" i="1"/>
  <c r="W356" i="1"/>
  <c r="W355" i="1"/>
  <c r="W354" i="1"/>
  <c r="W353" i="1"/>
  <c r="W352" i="1"/>
  <c r="W351" i="1"/>
  <c r="W350" i="1"/>
  <c r="W349" i="1"/>
  <c r="W348" i="1"/>
  <c r="W347" i="1"/>
  <c r="W346" i="1"/>
  <c r="W345" i="1"/>
  <c r="W344" i="1"/>
  <c r="W343" i="1"/>
  <c r="W342" i="1"/>
  <c r="W341" i="1"/>
  <c r="W340" i="1"/>
  <c r="W339" i="1"/>
  <c r="W338" i="1"/>
  <c r="W337" i="1"/>
  <c r="W336" i="1"/>
  <c r="W335" i="1"/>
  <c r="W334" i="1"/>
  <c r="W332" i="1"/>
  <c r="W331" i="1"/>
  <c r="W330" i="1"/>
  <c r="W329" i="1"/>
  <c r="W328" i="1"/>
  <c r="W327" i="1"/>
  <c r="W326" i="1"/>
  <c r="V325" i="1"/>
  <c r="V324" i="1"/>
  <c r="V321" i="1"/>
  <c r="V310" i="1"/>
  <c r="T291" i="1"/>
  <c r="W323" i="1" l="1"/>
  <c r="W324" i="1"/>
  <c r="W325" i="1"/>
  <c r="W321" i="1"/>
  <c r="T430" i="1" l="1"/>
  <c r="T581" i="1"/>
  <c r="U581" i="1" s="1"/>
  <c r="T580" i="1"/>
  <c r="V580" i="1" s="1"/>
  <c r="T572" i="1"/>
  <c r="T571" i="1"/>
  <c r="T579" i="1"/>
  <c r="U579" i="1" s="1"/>
  <c r="T578" i="1"/>
  <c r="U578" i="1" s="1"/>
  <c r="T577" i="1"/>
  <c r="T576" i="1"/>
  <c r="U576" i="1" s="1"/>
  <c r="T575" i="1"/>
  <c r="U575" i="1" s="1"/>
  <c r="U577" i="1" l="1"/>
  <c r="W310" i="1"/>
  <c r="W264" i="1" l="1"/>
  <c r="W265" i="1"/>
  <c r="W284" i="1"/>
  <c r="W298" i="1"/>
  <c r="W300" i="1"/>
  <c r="W309" i="1"/>
  <c r="W320" i="1"/>
  <c r="W322" i="1"/>
  <c r="T403" i="1"/>
  <c r="V403" i="1" s="1"/>
  <c r="T402" i="1"/>
  <c r="V402" i="1" s="1"/>
  <c r="T398" i="1"/>
  <c r="V398" i="1" s="1"/>
  <c r="T371" i="1"/>
  <c r="V371" i="1" s="1"/>
  <c r="T358" i="1"/>
  <c r="T357" i="1"/>
  <c r="V357" i="1" s="1"/>
  <c r="T355" i="1"/>
  <c r="V355" i="1" s="1"/>
  <c r="T354" i="1"/>
  <c r="V354" i="1" s="1"/>
  <c r="T353" i="1"/>
  <c r="V353" i="1" s="1"/>
  <c r="T352" i="1"/>
  <c r="V352" i="1" s="1"/>
  <c r="T350" i="1"/>
  <c r="V350" i="1" s="1"/>
  <c r="T341" i="1"/>
  <c r="V341" i="1" s="1"/>
  <c r="T340" i="1"/>
  <c r="V340" i="1" s="1"/>
  <c r="T337" i="1"/>
  <c r="V337" i="1" s="1"/>
  <c r="T336" i="1"/>
  <c r="V336" i="1" s="1"/>
  <c r="T322" i="1"/>
  <c r="V322" i="1" s="1"/>
  <c r="T320" i="1"/>
  <c r="V320" i="1" s="1"/>
  <c r="T319" i="1"/>
  <c r="T318" i="1"/>
  <c r="T317" i="1"/>
  <c r="T316" i="1"/>
  <c r="T315" i="1"/>
  <c r="V315" i="1" s="1"/>
  <c r="T314" i="1"/>
  <c r="V314" i="1" s="1"/>
  <c r="T313" i="1"/>
  <c r="T312" i="1"/>
  <c r="T311" i="1"/>
  <c r="T309" i="1"/>
  <c r="V309" i="1" s="1"/>
  <c r="T308" i="1"/>
  <c r="T307" i="1"/>
  <c r="V307" i="1" s="1"/>
  <c r="T306" i="1"/>
  <c r="V306" i="1" s="1"/>
  <c r="T305" i="1"/>
  <c r="T304" i="1"/>
  <c r="U304" i="1" s="1"/>
  <c r="T303" i="1"/>
  <c r="V291" i="1"/>
  <c r="T302" i="1"/>
  <c r="V302" i="1" s="1"/>
  <c r="T301" i="1"/>
  <c r="T300" i="1"/>
  <c r="V300" i="1" s="1"/>
  <c r="T299" i="1"/>
  <c r="T298" i="1"/>
  <c r="V298" i="1" s="1"/>
  <c r="T297" i="1"/>
  <c r="T296" i="1"/>
  <c r="V296" i="1" s="1"/>
  <c r="T295" i="1"/>
  <c r="T294" i="1"/>
  <c r="T293" i="1"/>
  <c r="V293" i="1" s="1"/>
  <c r="T292" i="1"/>
  <c r="T290" i="1"/>
  <c r="T289" i="1"/>
  <c r="T288" i="1"/>
  <c r="T287" i="1"/>
  <c r="V287" i="1" s="1"/>
  <c r="T285" i="1"/>
  <c r="T284" i="1"/>
  <c r="V284" i="1" s="1"/>
  <c r="T283" i="1"/>
  <c r="V283" i="1" s="1"/>
  <c r="T281" i="1"/>
  <c r="V281" i="1" s="1"/>
  <c r="U288" i="1" l="1"/>
  <c r="U290" i="1"/>
  <c r="U295" i="1"/>
  <c r="U299" i="1"/>
  <c r="U312" i="1"/>
  <c r="U294" i="1"/>
  <c r="U308" i="1"/>
  <c r="U313" i="1"/>
  <c r="U319" i="1"/>
  <c r="T570" i="1" l="1"/>
  <c r="T264" i="1" l="1"/>
  <c r="V264" i="1" s="1"/>
  <c r="T265" i="1"/>
  <c r="V265" i="1" s="1"/>
  <c r="T266" i="1"/>
  <c r="V266" i="1" s="1"/>
  <c r="T267" i="1"/>
  <c r="T268" i="1"/>
  <c r="T269" i="1"/>
  <c r="T270" i="1"/>
  <c r="T271" i="1"/>
  <c r="T272" i="1"/>
  <c r="T273" i="1"/>
  <c r="T274" i="1"/>
  <c r="V274" i="1" s="1"/>
  <c r="T275" i="1"/>
  <c r="V275" i="1" s="1"/>
  <c r="T276" i="1"/>
  <c r="T277" i="1"/>
  <c r="T278" i="1"/>
  <c r="T279" i="1"/>
  <c r="T280" i="1"/>
  <c r="T282" i="1"/>
  <c r="T286" i="1"/>
  <c r="U282" i="1" l="1"/>
  <c r="T679" i="1"/>
  <c r="T674" i="1"/>
  <c r="T673" i="1"/>
  <c r="T658" i="1"/>
  <c r="T642" i="1"/>
  <c r="T636" i="1"/>
  <c r="T634" i="1"/>
  <c r="T613" i="1"/>
  <c r="T594" i="1"/>
  <c r="T585" i="1"/>
  <c r="T568" i="1"/>
  <c r="T567" i="1"/>
  <c r="T566" i="1"/>
  <c r="T565" i="1"/>
  <c r="T564" i="1"/>
  <c r="V564" i="1" s="1"/>
  <c r="T563" i="1"/>
  <c r="T562" i="1"/>
  <c r="V562" i="1" s="1"/>
  <c r="T561" i="1"/>
  <c r="T559" i="1"/>
  <c r="U559" i="1" s="1"/>
  <c r="T544" i="1"/>
  <c r="U544" i="1" s="1"/>
  <c r="T536" i="1"/>
  <c r="V536" i="1" s="1"/>
  <c r="T535" i="1"/>
  <c r="U535" i="1" s="1"/>
  <c r="T263" i="1"/>
  <c r="T262" i="1"/>
  <c r="T261" i="1"/>
  <c r="T260" i="1"/>
  <c r="T259" i="1"/>
  <c r="T258" i="1"/>
  <c r="T257" i="1"/>
  <c r="T256" i="1"/>
  <c r="T255" i="1"/>
  <c r="V255" i="1" s="1"/>
  <c r="T254" i="1"/>
  <c r="V254" i="1" s="1"/>
  <c r="T253" i="1"/>
  <c r="V253" i="1" s="1"/>
  <c r="T252" i="1"/>
  <c r="T251" i="1"/>
  <c r="T250" i="1"/>
  <c r="T249" i="1"/>
  <c r="T248" i="1"/>
  <c r="V248" i="1" s="1"/>
  <c r="T247" i="1"/>
  <c r="T246" i="1"/>
  <c r="V246" i="1" s="1"/>
  <c r="T245" i="1"/>
  <c r="T244" i="1"/>
  <c r="V244" i="1" s="1"/>
  <c r="T243" i="1"/>
  <c r="T242" i="1"/>
  <c r="T241" i="1"/>
  <c r="V241" i="1" s="1"/>
  <c r="T240" i="1"/>
  <c r="T239" i="1"/>
  <c r="U239" i="1" s="1"/>
  <c r="T238" i="1"/>
  <c r="V238" i="1" s="1"/>
  <c r="T237" i="1"/>
  <c r="V237" i="1" s="1"/>
  <c r="T236" i="1"/>
  <c r="V236" i="1" s="1"/>
  <c r="T235" i="1"/>
  <c r="V235" i="1" s="1"/>
  <c r="T234" i="1"/>
  <c r="T233" i="1"/>
  <c r="T232" i="1"/>
  <c r="V232" i="1" s="1"/>
  <c r="U561" i="1" l="1"/>
  <c r="T569" i="1"/>
  <c r="V569" i="1" s="1"/>
  <c r="T226" i="1"/>
  <c r="V226" i="1" s="1"/>
  <c r="T225" i="1"/>
  <c r="T227" i="1" l="1"/>
  <c r="V227" i="1" s="1"/>
  <c r="W64" i="1" l="1"/>
  <c r="T203" i="1"/>
  <c r="T204" i="1"/>
  <c r="T205" i="1"/>
  <c r="T206" i="1"/>
  <c r="T207" i="1"/>
  <c r="T208" i="1"/>
  <c r="T209" i="1"/>
  <c r="T210" i="1"/>
  <c r="V210" i="1" s="1"/>
  <c r="T211" i="1"/>
  <c r="V211" i="1" s="1"/>
  <c r="T212" i="1"/>
  <c r="T213" i="1"/>
  <c r="T214" i="1"/>
  <c r="T215" i="1"/>
  <c r="T216" i="1"/>
  <c r="T217" i="1"/>
  <c r="T218" i="1"/>
  <c r="T219" i="1"/>
  <c r="T220" i="1"/>
  <c r="T221" i="1"/>
  <c r="T222" i="1"/>
  <c r="T223" i="1"/>
  <c r="T224" i="1"/>
  <c r="T228" i="1"/>
  <c r="V228" i="1" s="1"/>
  <c r="T229" i="1"/>
  <c r="V229" i="1" s="1"/>
  <c r="T230" i="1"/>
  <c r="T231" i="1"/>
  <c r="V233" i="1"/>
  <c r="V234" i="1"/>
  <c r="T201" i="1"/>
  <c r="T200" i="1"/>
  <c r="T199" i="1"/>
  <c r="T198" i="1"/>
  <c r="T197" i="1"/>
  <c r="V197" i="1" s="1"/>
  <c r="T194" i="1"/>
  <c r="T192" i="1"/>
  <c r="T181" i="1"/>
  <c r="V181" i="1" s="1"/>
  <c r="U223" i="1" l="1"/>
  <c r="U230" i="1"/>
  <c r="U218" i="1"/>
  <c r="U199" i="1"/>
  <c r="U231" i="1"/>
  <c r="U209" i="1"/>
  <c r="V64" i="1"/>
  <c r="T560" i="1"/>
  <c r="V560" i="1" s="1"/>
  <c r="T558" i="1"/>
  <c r="V558" i="1" s="1"/>
  <c r="T557" i="1"/>
  <c r="V557" i="1" s="1"/>
  <c r="T556" i="1"/>
  <c r="V556" i="1" s="1"/>
  <c r="T555" i="1"/>
  <c r="V555" i="1" s="1"/>
  <c r="T187" i="1"/>
  <c r="T188" i="1"/>
  <c r="T189" i="1"/>
  <c r="V189" i="1" s="1"/>
  <c r="T190" i="1"/>
  <c r="T191" i="1"/>
  <c r="T193" i="1"/>
  <c r="V193" i="1" s="1"/>
  <c r="T195" i="1"/>
  <c r="V195" i="1" s="1"/>
  <c r="T196" i="1"/>
  <c r="V196" i="1" s="1"/>
  <c r="T202" i="1"/>
  <c r="T534" i="1"/>
  <c r="V534" i="1" s="1"/>
  <c r="T537" i="1"/>
  <c r="V537" i="1" s="1"/>
  <c r="T538" i="1"/>
  <c r="V538" i="1" s="1"/>
  <c r="T539" i="1"/>
  <c r="T540" i="1"/>
  <c r="V540" i="1" s="1"/>
  <c r="T541" i="1"/>
  <c r="V541" i="1" s="1"/>
  <c r="T542" i="1"/>
  <c r="V542" i="1" s="1"/>
  <c r="T186" i="1"/>
  <c r="V186" i="1" s="1"/>
  <c r="T185" i="1"/>
  <c r="V185" i="1" s="1"/>
  <c r="T184" i="1"/>
  <c r="V184" i="1" s="1"/>
  <c r="T183" i="1"/>
  <c r="V183" i="1" s="1"/>
  <c r="T182" i="1"/>
  <c r="T180" i="1"/>
  <c r="T179" i="1"/>
  <c r="T178" i="1"/>
  <c r="T177" i="1"/>
  <c r="V177" i="1" s="1"/>
  <c r="T176" i="1"/>
  <c r="T175" i="1"/>
  <c r="T174" i="1"/>
  <c r="T173" i="1"/>
  <c r="V173" i="1" s="1"/>
  <c r="T172" i="1"/>
  <c r="T171" i="1"/>
  <c r="T169" i="1"/>
  <c r="V169" i="1" s="1"/>
  <c r="T168" i="1"/>
  <c r="V168" i="1" s="1"/>
  <c r="T167" i="1"/>
  <c r="V167" i="1" s="1"/>
  <c r="T166" i="1"/>
  <c r="T165" i="1"/>
  <c r="T164" i="1"/>
  <c r="T162" i="1"/>
  <c r="T158" i="1"/>
  <c r="T156" i="1"/>
  <c r="U165" i="1" l="1"/>
  <c r="U202" i="1"/>
  <c r="U188" i="1"/>
  <c r="T582" i="1"/>
  <c r="T681" i="1" l="1"/>
  <c r="V681" i="1" s="1"/>
  <c r="T583" i="1"/>
  <c r="T584" i="1"/>
  <c r="V585" i="1"/>
  <c r="T586" i="1"/>
  <c r="T587" i="1"/>
  <c r="V587" i="1" s="1"/>
  <c r="T588" i="1"/>
  <c r="V588" i="1" s="1"/>
  <c r="T589" i="1"/>
  <c r="V589" i="1" s="1"/>
  <c r="T590" i="1"/>
  <c r="T591" i="1"/>
  <c r="T592" i="1"/>
  <c r="T593" i="1"/>
  <c r="V593" i="1" s="1"/>
  <c r="V594" i="1"/>
  <c r="T595" i="1"/>
  <c r="T596" i="1"/>
  <c r="T597" i="1"/>
  <c r="T598" i="1"/>
  <c r="T599" i="1"/>
  <c r="T600" i="1"/>
  <c r="T601" i="1"/>
  <c r="U601" i="1" s="1"/>
  <c r="T602" i="1"/>
  <c r="T603" i="1"/>
  <c r="T604" i="1"/>
  <c r="T605" i="1"/>
  <c r="T606" i="1"/>
  <c r="T607" i="1"/>
  <c r="V607" i="1" s="1"/>
  <c r="T608" i="1"/>
  <c r="T609" i="1"/>
  <c r="T610" i="1"/>
  <c r="T611" i="1"/>
  <c r="V611" i="1" s="1"/>
  <c r="T612" i="1"/>
  <c r="V612" i="1" s="1"/>
  <c r="V613" i="1"/>
  <c r="T614" i="1"/>
  <c r="T615" i="1"/>
  <c r="T616" i="1"/>
  <c r="T617" i="1"/>
  <c r="T618" i="1"/>
  <c r="T619" i="1"/>
  <c r="T620" i="1"/>
  <c r="T621" i="1"/>
  <c r="T622" i="1"/>
  <c r="T623" i="1"/>
  <c r="T624" i="1"/>
  <c r="T625" i="1"/>
  <c r="T626" i="1"/>
  <c r="T627" i="1"/>
  <c r="T628" i="1"/>
  <c r="T629" i="1"/>
  <c r="T630" i="1"/>
  <c r="T631" i="1"/>
  <c r="T632" i="1"/>
  <c r="V632" i="1" s="1"/>
  <c r="T633" i="1"/>
  <c r="V634" i="1"/>
  <c r="T635" i="1"/>
  <c r="V636" i="1"/>
  <c r="T637" i="1"/>
  <c r="T638" i="1"/>
  <c r="T639" i="1"/>
  <c r="T640" i="1"/>
  <c r="T641" i="1"/>
  <c r="V642" i="1"/>
  <c r="T643" i="1"/>
  <c r="V643" i="1" s="1"/>
  <c r="T644" i="1"/>
  <c r="T645" i="1"/>
  <c r="T646" i="1"/>
  <c r="V646" i="1" s="1"/>
  <c r="T647" i="1"/>
  <c r="T648" i="1"/>
  <c r="T649" i="1"/>
  <c r="T650" i="1"/>
  <c r="T651" i="1"/>
  <c r="T652" i="1"/>
  <c r="T653" i="1"/>
  <c r="T655" i="1"/>
  <c r="T656" i="1"/>
  <c r="T657" i="1"/>
  <c r="T659" i="1"/>
  <c r="V659" i="1" s="1"/>
  <c r="T660" i="1"/>
  <c r="T661" i="1"/>
  <c r="T662" i="1"/>
  <c r="T663" i="1"/>
  <c r="T664" i="1"/>
  <c r="T665" i="1"/>
  <c r="T666" i="1"/>
  <c r="T667" i="1"/>
  <c r="T668" i="1"/>
  <c r="T669" i="1"/>
  <c r="T670" i="1"/>
  <c r="T671" i="1"/>
  <c r="T672" i="1"/>
  <c r="U672" i="1" s="1"/>
  <c r="V673" i="1"/>
  <c r="V674" i="1"/>
  <c r="T675" i="1"/>
  <c r="V675" i="1" s="1"/>
  <c r="T676" i="1"/>
  <c r="V676" i="1" s="1"/>
  <c r="T677" i="1"/>
  <c r="V677" i="1" s="1"/>
  <c r="T678" i="1"/>
  <c r="V678" i="1" s="1"/>
  <c r="V679" i="1"/>
  <c r="T680" i="1"/>
  <c r="V680" i="1" s="1"/>
  <c r="U592" i="1" l="1"/>
  <c r="U584" i="1"/>
  <c r="U586" i="1"/>
  <c r="U666" i="1"/>
  <c r="U668" i="1"/>
  <c r="U670" i="1"/>
  <c r="U669" i="1"/>
  <c r="U661" i="1"/>
  <c r="U671" i="1"/>
  <c r="U667" i="1"/>
  <c r="U583" i="1"/>
  <c r="T4" i="1" l="1"/>
  <c r="V4" i="1" s="1"/>
  <c r="T5" i="1"/>
  <c r="V5" i="1" s="1"/>
  <c r="T6" i="1"/>
  <c r="T7" i="1"/>
  <c r="V7" i="1" s="1"/>
  <c r="T8" i="1"/>
  <c r="V8" i="1" s="1"/>
  <c r="T9" i="1"/>
  <c r="T10" i="1"/>
  <c r="T11" i="1"/>
  <c r="V11" i="1" s="1"/>
  <c r="T12" i="1"/>
  <c r="T13" i="1"/>
  <c r="V13" i="1" s="1"/>
  <c r="T14" i="1"/>
  <c r="T15" i="1"/>
  <c r="T16" i="1"/>
  <c r="T17" i="1"/>
  <c r="T18" i="1"/>
  <c r="T19" i="1"/>
  <c r="V19" i="1" s="1"/>
  <c r="T20" i="1"/>
  <c r="T21" i="1"/>
  <c r="T22" i="1"/>
  <c r="T23" i="1"/>
  <c r="T24" i="1"/>
  <c r="V24" i="1" s="1"/>
  <c r="T25" i="1"/>
  <c r="T26" i="1"/>
  <c r="T27" i="1"/>
  <c r="T28" i="1"/>
  <c r="V28" i="1" s="1"/>
  <c r="T29" i="1"/>
  <c r="T30" i="1"/>
  <c r="T31" i="1"/>
  <c r="T32" i="1"/>
  <c r="T33" i="1"/>
  <c r="T34" i="1"/>
  <c r="V34" i="1" s="1"/>
  <c r="T35" i="1"/>
  <c r="T36" i="1"/>
  <c r="V36" i="1" s="1"/>
  <c r="T37" i="1"/>
  <c r="T38" i="1"/>
  <c r="T39" i="1"/>
  <c r="V39" i="1" s="1"/>
  <c r="T40" i="1"/>
  <c r="V40" i="1" s="1"/>
  <c r="T41" i="1"/>
  <c r="T42" i="1"/>
  <c r="V42" i="1" s="1"/>
  <c r="T43" i="1"/>
  <c r="V43" i="1" s="1"/>
  <c r="T44" i="1"/>
  <c r="V44" i="1" s="1"/>
  <c r="T45" i="1"/>
  <c r="T46" i="1"/>
  <c r="V46" i="1" s="1"/>
  <c r="T47" i="1"/>
  <c r="T48" i="1"/>
  <c r="T49" i="1"/>
  <c r="T50" i="1"/>
  <c r="V50" i="1" s="1"/>
  <c r="T51" i="1"/>
  <c r="T52" i="1"/>
  <c r="V52" i="1" s="1"/>
  <c r="T53" i="1"/>
  <c r="T54" i="1"/>
  <c r="T55" i="1"/>
  <c r="V55" i="1" s="1"/>
  <c r="T56" i="1"/>
  <c r="V56" i="1" s="1"/>
  <c r="T57" i="1"/>
  <c r="T58" i="1"/>
  <c r="T59" i="1"/>
  <c r="V59" i="1" s="1"/>
  <c r="T60" i="1"/>
  <c r="V60" i="1" s="1"/>
  <c r="T61" i="1"/>
  <c r="V61" i="1" s="1"/>
  <c r="T62" i="1"/>
  <c r="V62" i="1" s="1"/>
  <c r="T63" i="1"/>
  <c r="T65" i="1"/>
  <c r="V65" i="1" s="1"/>
  <c r="T66" i="1"/>
  <c r="T67" i="1"/>
  <c r="T68" i="1"/>
  <c r="T69" i="1"/>
  <c r="T70" i="1"/>
  <c r="V70" i="1" s="1"/>
  <c r="T71" i="1"/>
  <c r="T72" i="1"/>
  <c r="V72" i="1" s="1"/>
  <c r="T73" i="1"/>
  <c r="T74" i="1"/>
  <c r="T75" i="1"/>
  <c r="V75" i="1" s="1"/>
  <c r="T76" i="1"/>
  <c r="T77" i="1"/>
  <c r="T78" i="1"/>
  <c r="V78" i="1" s="1"/>
  <c r="T79" i="1"/>
  <c r="V79" i="1" s="1"/>
  <c r="T80" i="1"/>
  <c r="T81" i="1"/>
  <c r="T82" i="1"/>
  <c r="T83" i="1"/>
  <c r="T84" i="1"/>
  <c r="V84" i="1" s="1"/>
  <c r="T85" i="1"/>
  <c r="T86" i="1"/>
  <c r="V86" i="1" s="1"/>
  <c r="T87" i="1"/>
  <c r="V87" i="1" s="1"/>
  <c r="T88" i="1"/>
  <c r="T89" i="1"/>
  <c r="T90" i="1"/>
  <c r="V90" i="1" s="1"/>
  <c r="T91" i="1"/>
  <c r="V91" i="1" s="1"/>
  <c r="T92" i="1"/>
  <c r="V92" i="1" s="1"/>
  <c r="T93" i="1"/>
  <c r="V93" i="1" s="1"/>
  <c r="T94" i="1"/>
  <c r="T95" i="1"/>
  <c r="V95" i="1" s="1"/>
  <c r="T96" i="1"/>
  <c r="V96" i="1" s="1"/>
  <c r="T97" i="1"/>
  <c r="V98" i="1"/>
  <c r="T99" i="1"/>
  <c r="V99" i="1" s="1"/>
  <c r="T100" i="1"/>
  <c r="V100" i="1" s="1"/>
  <c r="T101" i="1"/>
  <c r="T102" i="1"/>
  <c r="V102" i="1" s="1"/>
  <c r="T103" i="1"/>
  <c r="T104" i="1"/>
  <c r="T105" i="1"/>
  <c r="T106" i="1"/>
  <c r="T107" i="1"/>
  <c r="T108" i="1"/>
  <c r="T109" i="1"/>
  <c r="T110" i="1"/>
  <c r="T111" i="1"/>
  <c r="T112" i="1"/>
  <c r="V112" i="1" s="1"/>
  <c r="T113" i="1"/>
  <c r="V113" i="1" s="1"/>
  <c r="T114" i="1"/>
  <c r="T115" i="1"/>
  <c r="T116" i="1"/>
  <c r="V116" i="1" s="1"/>
  <c r="T117" i="1"/>
  <c r="T118" i="1"/>
  <c r="V118" i="1" s="1"/>
  <c r="T119" i="1"/>
  <c r="V119" i="1" s="1"/>
  <c r="T120" i="1"/>
  <c r="T121" i="1"/>
  <c r="T122" i="1"/>
  <c r="V122" i="1" s="1"/>
  <c r="T123" i="1"/>
  <c r="V123" i="1" s="1"/>
  <c r="T124" i="1"/>
  <c r="T125" i="1"/>
  <c r="T126" i="1"/>
  <c r="T127" i="1"/>
  <c r="T128" i="1"/>
  <c r="T129" i="1"/>
  <c r="T130" i="1"/>
  <c r="T131" i="1"/>
  <c r="V131" i="1" s="1"/>
  <c r="T132" i="1"/>
  <c r="T133" i="1"/>
  <c r="T134" i="1"/>
  <c r="T135" i="1"/>
  <c r="T136" i="1"/>
  <c r="V136" i="1" s="1"/>
  <c r="T137" i="1"/>
  <c r="T139" i="1"/>
  <c r="V139" i="1" s="1"/>
  <c r="T140" i="1"/>
  <c r="V140" i="1" s="1"/>
  <c r="T141" i="1"/>
  <c r="V141" i="1" s="1"/>
  <c r="T142" i="1"/>
  <c r="T143" i="1"/>
  <c r="T144" i="1"/>
  <c r="V144" i="1" s="1"/>
  <c r="T145" i="1"/>
  <c r="T146" i="1"/>
  <c r="T147" i="1"/>
  <c r="T148" i="1"/>
  <c r="T149" i="1"/>
  <c r="T150" i="1"/>
  <c r="T151" i="1"/>
  <c r="T152" i="1"/>
  <c r="T153" i="1"/>
  <c r="V153" i="1" s="1"/>
  <c r="T154" i="1"/>
  <c r="T155" i="1"/>
  <c r="T157" i="1"/>
  <c r="T159" i="1"/>
  <c r="T160" i="1"/>
  <c r="T161" i="1"/>
  <c r="V161" i="1" s="1"/>
  <c r="T163" i="1"/>
  <c r="V163" i="1" s="1"/>
  <c r="T3" i="1"/>
  <c r="U160" i="1" l="1"/>
  <c r="U6" i="1"/>
  <c r="T543" i="1"/>
  <c r="V543" i="1" s="1"/>
  <c r="T545" i="1"/>
  <c r="V545" i="1" s="1"/>
  <c r="T546" i="1"/>
  <c r="V546" i="1" s="1"/>
  <c r="T547" i="1"/>
  <c r="V547" i="1" s="1"/>
  <c r="T548" i="1"/>
  <c r="V548" i="1" s="1"/>
  <c r="T549" i="1"/>
  <c r="V549" i="1" s="1"/>
  <c r="T550" i="1"/>
  <c r="V550" i="1" s="1"/>
  <c r="T551" i="1"/>
  <c r="V551" i="1" s="1"/>
  <c r="T552" i="1"/>
  <c r="V552" i="1" s="1"/>
  <c r="T553" i="1"/>
  <c r="V553" i="1" s="1"/>
  <c r="T554" i="1"/>
  <c r="V554" i="1" s="1"/>
  <c r="V3" i="1" l="1"/>
  <c r="V533" i="1"/>
</calcChain>
</file>

<file path=xl/sharedStrings.xml><?xml version="1.0" encoding="utf-8"?>
<sst xmlns="http://schemas.openxmlformats.org/spreadsheetml/2006/main" count="10284" uniqueCount="2778">
  <si>
    <t>Entidad</t>
  </si>
  <si>
    <t>Nit entidad</t>
  </si>
  <si>
    <t>Ordenador del gasto</t>
  </si>
  <si>
    <t>Unidad ejecutora Si aplica</t>
  </si>
  <si>
    <t>CDP certificado de disponibilidad presupuestal</t>
  </si>
  <si>
    <t>RP</t>
  </si>
  <si>
    <t>CONTRATO</t>
  </si>
  <si>
    <t>ESTADO DEL CONTRATO (en ejecucion, suspendido, liquidado)</t>
  </si>
  <si>
    <t>MODALIDAD DE CONTRATACION</t>
  </si>
  <si>
    <t>OBJETO DEL CONTRATO</t>
  </si>
  <si>
    <t>TIPO DE CONTRATO</t>
  </si>
  <si>
    <t>FECHA DE INICIO</t>
  </si>
  <si>
    <t>FECHA FINAL</t>
  </si>
  <si>
    <t>CONTRATISTA</t>
  </si>
  <si>
    <t>IDENTIFICACION CONTRATISTA NIT O CEDULA</t>
  </si>
  <si>
    <t>DEPARTAMENTO ejecucion geografica</t>
  </si>
  <si>
    <t>MUNICIPIO ejecucion geografica</t>
  </si>
  <si>
    <t>VALOR INICIAL</t>
  </si>
  <si>
    <t>VALOR valor adicion</t>
  </si>
  <si>
    <t>valor total</t>
  </si>
  <si>
    <t>Valor pagado</t>
  </si>
  <si>
    <t>% EJECUCION FINANCIERA</t>
  </si>
  <si>
    <t>% EJECUCION FISICA</t>
  </si>
  <si>
    <t>NOVEDADES DEL CONTRATO</t>
  </si>
  <si>
    <t xml:space="preserve">CLUB MILITAR </t>
  </si>
  <si>
    <t>860016951-1</t>
  </si>
  <si>
    <t xml:space="preserve">HECTOR ALFONSO MEDINA </t>
  </si>
  <si>
    <t>CM-064-2021</t>
  </si>
  <si>
    <t>CM-072-2021</t>
  </si>
  <si>
    <t>CM-073-2021</t>
  </si>
  <si>
    <t>CM-074-2021</t>
  </si>
  <si>
    <t>CM-075-2021</t>
  </si>
  <si>
    <t>CM-076-2021</t>
  </si>
  <si>
    <t>CM-077-2021</t>
  </si>
  <si>
    <t>CM-079-2021</t>
  </si>
  <si>
    <t>CM-080-2021</t>
  </si>
  <si>
    <t>CM-081-2021</t>
  </si>
  <si>
    <t>CM-084-2021</t>
  </si>
  <si>
    <t>CM-085-2021</t>
  </si>
  <si>
    <t>CM-CD-086-2021</t>
  </si>
  <si>
    <t>CM-087-2021</t>
  </si>
  <si>
    <t>CM-088-2021</t>
  </si>
  <si>
    <t>CM-089-2021</t>
  </si>
  <si>
    <t>CM-090-2021</t>
  </si>
  <si>
    <t>CM-091-2021</t>
  </si>
  <si>
    <t>CM-092-2021</t>
  </si>
  <si>
    <t>CM-093-2021</t>
  </si>
  <si>
    <t>CM-094-2021</t>
  </si>
  <si>
    <t>CM-095-2021</t>
  </si>
  <si>
    <t>CM-096-2021</t>
  </si>
  <si>
    <t>CM-097-2021</t>
  </si>
  <si>
    <t>CM-CD-098-2021</t>
  </si>
  <si>
    <t>CM-099-2021</t>
  </si>
  <si>
    <t>CM-100-2021</t>
  </si>
  <si>
    <t>CM-101-2021</t>
  </si>
  <si>
    <t>CM-103-2021</t>
  </si>
  <si>
    <t>CM-104-2021</t>
  </si>
  <si>
    <t>CM-105-2021</t>
  </si>
  <si>
    <t>CM-106-2021</t>
  </si>
  <si>
    <t>CM-107-2021</t>
  </si>
  <si>
    <t>CM-109-2021</t>
  </si>
  <si>
    <t>CM-110-2021</t>
  </si>
  <si>
    <t>CM-111-2021</t>
  </si>
  <si>
    <t>CM-112-2021</t>
  </si>
  <si>
    <t>CM-113-2021</t>
  </si>
  <si>
    <t>CM-115-2021</t>
  </si>
  <si>
    <t>CM-116-2021</t>
  </si>
  <si>
    <t>CM-117-2021</t>
  </si>
  <si>
    <t>CM-118-2021</t>
  </si>
  <si>
    <t>CM-119-2021</t>
  </si>
  <si>
    <t>CM-120-2021</t>
  </si>
  <si>
    <t>CM-121-2021</t>
  </si>
  <si>
    <t>CM-122-2021</t>
  </si>
  <si>
    <t>CM-123-2021</t>
  </si>
  <si>
    <t>CM-124-2021</t>
  </si>
  <si>
    <t>CM-125.2021</t>
  </si>
  <si>
    <t>CM-126-2021</t>
  </si>
  <si>
    <t>CM-127 -2021</t>
  </si>
  <si>
    <t>CM-130-2021</t>
  </si>
  <si>
    <t>CM-131-2021</t>
  </si>
  <si>
    <t>CM-132-2021</t>
  </si>
  <si>
    <t>CM-140-2021</t>
  </si>
  <si>
    <t xml:space="preserve">contratacion directa </t>
  </si>
  <si>
    <t>Prestar servicios profesionales para el cumplimiento de actividades propias del proceso del grupo misional de atención integral al socio en la sede principal del club militar.</t>
  </si>
  <si>
    <t>Prestar servicios de apoyo al Club Militar en el requerimiento de insumos, productos y preparación de alimentos en el área de Alimentos y Bebidas del Grupo de Gestión del Centro Vacacional Sede Sochagota del Club Militar.</t>
  </si>
  <si>
    <t>Prestar servicios de apoyo al Club Militar en el lavado de menaje, baterías, equipos e infraestructura en el Grupo de Gestión Centro Vacacional Sede Sochagota del Club Militar.</t>
  </si>
  <si>
    <t>Prestar servicios de apoyo al Club Militar en la preparación de alimentos en el grupo de Gestión Centro Vacacional Sede Sochagota del Club Militar.</t>
  </si>
  <si>
    <t>Prestar servicios de soporte técnico de hardware y software para apoyar en el área de TIC´S del Grupo de Gestión Centro Vacacional Sede Sochagota del Club Militar.</t>
  </si>
  <si>
    <t>Prestar servicios de apoyo al club militar en monitoreo y supervisión de actividades acuáticas en el Grupo de Gestión Centro Vacacional Sede Sochagota.</t>
  </si>
  <si>
    <t>Prestar servicios profesionales al grupo gestión tics en análisis de procesos, procedimientos y definición de indicadores en el sistema SEVEN/ERP para las tres sedes del Club Militar</t>
  </si>
  <si>
    <t>Prestar servicios de apoyo a la gestión administrando el contenido de las redes sociales y página web del Club Militar.</t>
  </si>
  <si>
    <t>Prestar servicios de apoyo al club militar en el mantenimiento físico al exterior e interior de las instalaciones del centro vacacional sede Las Mercedes</t>
  </si>
  <si>
    <t>Prestar servicios de apoyo al Club Militar en monitoreo de actividades acuáticas en el centro vacacional sede Las Mercedes</t>
  </si>
  <si>
    <t>Prestar servicios de apoyo al club militar en la gestión de registro y monitoreo de valores en la plataforma SIIF y aplicativos internos para el centro vacacional sede Las Mercedes del Club Militar</t>
  </si>
  <si>
    <t>Prestar servicios profesionales brindando apoyo administrativo, contable y financiero para el centro vacacional sede Las Mercedes del club militar.</t>
  </si>
  <si>
    <t>Prestar servicios de apoyo al club militar en la instalación y mantenimiento de los servicios eléctricos del centro vacacional sede Las Mercedes.</t>
  </si>
  <si>
    <t>Prestar servicios de apoyo al club militar en la recepción, control y almacenamiento de insumos alimenticios en el centro vacacional sede Las Mercedes.</t>
  </si>
  <si>
    <t>Prestar servicios de apoyo al club militar en el requerimiento de insumos, productos y preparación de alimentos en el área de alimentos y bebidas del centro vacacional sede Las Mercedes</t>
  </si>
  <si>
    <t>Prestar servicios de apoyo al club militar para realizar actividades relacionadas con el arreglo y limpieza de las unidades habitacionales en el centro vacacional sede Las Mercedes.</t>
  </si>
  <si>
    <t>Prestar servicios de apoyo al club militar en el procesamiento de pedidos y atención a la mesa de los socios en el centro vacacional sede las mercedes.</t>
  </si>
  <si>
    <t>Apoyar la gestión realizando actividades administrativas ocasionales relacionadas con las labores del área de alimentos y bebidas en el Centro Vacacional Sede Sochagota del Club Militar.</t>
  </si>
  <si>
    <t>Prestación de servicios en apoyo a la gestión para la animación musical de las celebraciones litúrgicas en la sede principal del Club Militar</t>
  </si>
  <si>
    <t>Prestar servicios de apoyo en las actividades de seguimiento, control en la operación de los puntos de venta, centros de producción y elaboración de órdenes de manufactura en el área de Alimentos y Bebidas de la Sede Principal.</t>
  </si>
  <si>
    <t>Prestar servicios de apoyo al Club Militar en el lavado de menaje, baterías, equipos e infraestructura en la Sede Principal del Club Militar.</t>
  </si>
  <si>
    <t>Prestar servicios de apoyo al Club Militar en la conducción de los vehículos asignados al centro vacacional sede Las Mercedes.</t>
  </si>
  <si>
    <t>Prestar servicios de apoyo al club militar en la atención básica de salud de los socios en el centro vacacional sede Las Mercedes</t>
  </si>
  <si>
    <t>Prestar servicios de apoyo al club militar en la elaboración de productos de panadería, pastelería y alimentos en la sede principal</t>
  </si>
  <si>
    <t>Prestar servicios de apoyo al club militar para realizar actividades relacionadas con el arreglo y limpieza de las unidades habitacionales de la Sede Principal</t>
  </si>
  <si>
    <t>Prestar servicios de apoyo al club militar para realizar actividades relacionadas con el arreglo y limpieza de las unidades habitacionales de la Sede Principal.</t>
  </si>
  <si>
    <t>Prestar de servicios para apoyar al Club Militar para realizar actividades relacionadas al lavado y planchado de ropa y lencería de sede Principal</t>
  </si>
  <si>
    <t>Prestar servicios para apoyar al Club Militar para realizar actividades relacionadas con atención al socio en las unidades habitacionales de la sede Principal</t>
  </si>
  <si>
    <t>ACTUALIZACIÓN DEL SISTEMA SUITE VISION EMPRESARIAL A TODO COSTO (INCLUYE: SOPORTE, MANTENIMIENTO, CAPACITACIÓN Y ACOMPAÑAMIENTO) PARA LOS PROCESOS DEL CLUB MILITAR</t>
  </si>
  <si>
    <t>Prestar los servicios para apoyar la gestión del Club Militar en los diferentes trámites de pagos que se generan con ocasión de los contratos.</t>
  </si>
  <si>
    <t>Prestar los servicios de apoyo a la gestión para adelantar el trámite contractual en la plataforma SECOP II de los procesos de contratación del Club Militar.</t>
  </si>
  <si>
    <t>Prestar servicios de apoyo al club militar en la elaboración y control de productos de panadería, pastelería alimentos en la sede principal</t>
  </si>
  <si>
    <t>Prestación de servicios profesionales para apoyar el proceso de selección, evaluación, orientación, bienestar al personal e intervención de acuerdo con los riesgos psicosocial</t>
  </si>
  <si>
    <t>Prestar servicios de apoyo al Club Militar en la instalación y mantenimiento de los servicios eléctricos de la sede principal</t>
  </si>
  <si>
    <t>Prestar servicios de apoyo al club militar en el mantenimiento físico al exterior e interior de las instalaciones de la Sede Principal.</t>
  </si>
  <si>
    <t>Prestar servicios de apoyo al club militar en monitoreo y supervisión de actividades acuáticas en el centro vacacional sede Las Mercedes.</t>
  </si>
  <si>
    <t>Prestar servicios de apoyo al club militar en la atención básica de salud de los socios en el centro vacacional sede Las Mercedes.</t>
  </si>
  <si>
    <t>Prestar servicios de apoyo al club militar en la preparación de alimentos en el centro vacacional sede Las Mercedes.</t>
  </si>
  <si>
    <t>Apoyar la gestión de la sede principal del Club Militar en las diferentes actividades necesarias en la despensa del almacén de alimentos y bebidas.</t>
  </si>
  <si>
    <t>Prestar servicios de apoyo a la gestión para realizar actividades como auxiliar de deportes en el área de recreación y deportes del grupo de gestión Centro Vacacional Sede Sochagota del Club Militar.</t>
  </si>
  <si>
    <t>Apoyar la gestión del Club Militar para realizar actividades de porcionador en el almacén de alimentos y bebidas</t>
  </si>
  <si>
    <t>Apoyar la gestión de la sede principal del Club Militar en las diferentes actividades administrativas del almacén de alimentos y bebidas</t>
  </si>
  <si>
    <t>Decreto 092 de 2017</t>
  </si>
  <si>
    <t>Por medio del presente Contrato de Comisión las Partes establecen las condiciones generales que regirán las relaciones que entre ellas surjan en virtud de los encargos que EL CLUB MILITAR confiera a la SCB y cuyos términos generales se describen en la siguiente cláusula, para que la SCB, actuando en nombre propio pero por cuenta de EL CLUB MILITAR, adquiera operaciones a través de los sistemas de negociación administrados por la Bolsa Mercantil, según lo permita su Reglamento de Funcionamiento</t>
  </si>
  <si>
    <t>minima cuantia</t>
  </si>
  <si>
    <t>PRESTACIÓN DE SERVICIOS DE ATENCIÓN DE EMERGENCIAS, URGENCIAS MÉDICAS Y TRASLADO MEDICALIZADO PARA LAS PERSONAS QUE SE ENCUENTREN EN LA SEDE PRINCIPAL DEL CLUB MILITAR</t>
  </si>
  <si>
    <t>CONTRATAR LA ADQUISICION DE BANDERAS PARA EL CLUB MILITAR</t>
  </si>
  <si>
    <t>CONTRATAR EL SERVICIO DE PERIÓDICO EL TIEMPO Y PORTAFOLIO PARA EL CLUB MILITAR, GRUPO DE GESTIÓN SEDE PRINCIPAL - GRUPO DE GESTIÓN CENTRO VACACIONAL LAS MERCEDES - GRUPO DE GESTIÓN SEDE SOCHAGOTA</t>
  </si>
  <si>
    <t>Prestar los servicios profesionales para apoyar la gestión contractual del club militar, con el fin de cumplir los requerimientos de las Diferentes dependencias pertenecientes al club.</t>
  </si>
  <si>
    <t>Prestar servicios profesionales para la implementación y control de las actividades de seguridad y salud en el trabajo del Club Militar según la normatividad vigente que aplique.</t>
  </si>
  <si>
    <t xml:space="preserve">selección abreviada </t>
  </si>
  <si>
    <t>ADQUISICIÓN DE VESTUARIO DE LABOR Y CALZADO PARA EL PERSONAL OPERATIVO CORRESPONDIENTE A LA DOTACION DEL AÑO 2021, PARA LAS TRES SEDES DEL CLUB MILITAR</t>
  </si>
  <si>
    <t>ADQUISICION DE EQUIPOS DE COMPUTO (ESCRITORIO, PORTATILES, PUNTOS DE VENTA) Y PERISFERICOS PARA EL CLUB MILITAR</t>
  </si>
  <si>
    <t>ADQUISICION DE BICICLETAS PARA EL GRUPO DE GESTION CENTRO VACACIONAL SOCHAGOTA DEL CLUB MILITAR</t>
  </si>
  <si>
    <t xml:space="preserve">ADQUISICION DE MOTOSIERRA PARA LA SEDE SOCHAGOTA DEL CLUB MILITAR </t>
  </si>
  <si>
    <t xml:space="preserve">ADQUISICION DE COMPRESOR MONOFASICO CON ACCESORIOS PARA LA SEDE SOCHAGOTA DEL CLUB MILITAR </t>
  </si>
  <si>
    <t xml:space="preserve">prestacion de servicios </t>
  </si>
  <si>
    <t>ADQUISICION</t>
  </si>
  <si>
    <t xml:space="preserve">ADQUISICION </t>
  </si>
  <si>
    <t>Maria Camila Pinzon Rodriguez</t>
  </si>
  <si>
    <t>WILMAR FABIAN MATEUS VELANDIA</t>
  </si>
  <si>
    <t>PAIPA</t>
  </si>
  <si>
    <t>Juan David Perez Becerra</t>
  </si>
  <si>
    <t>DANELYS NARVAEZ PEDROZO</t>
  </si>
  <si>
    <t>JUAN CAMILO QUIJANO PUERTO</t>
  </si>
  <si>
    <t>German Mauricio Suarez Monroy</t>
  </si>
  <si>
    <t>JORGE HUMBERTO RONDON MORALES</t>
  </si>
  <si>
    <t>JESUS ALEXIS MALAVER SOLER</t>
  </si>
  <si>
    <t>Mónica Arévalo Cardozo</t>
  </si>
  <si>
    <t>EDILBERTO CRUZ</t>
  </si>
  <si>
    <t>NILO</t>
  </si>
  <si>
    <t>Astrid carolina timotel gallego</t>
  </si>
  <si>
    <t>ROSELY GAMBOA SANCHEZ</t>
  </si>
  <si>
    <t>BONIFACIO RODRIGUEZ CASTRO</t>
  </si>
  <si>
    <t>DIEGO ARMANDO MATA CESPEDES</t>
  </si>
  <si>
    <t>JEFFERSON GABRIEL ORTEGON RUIZ</t>
  </si>
  <si>
    <t>ANGELICA PATRICIA JIMENEZ MARTINEZ</t>
  </si>
  <si>
    <t>MARIA DEL CARMEN ORTEGON GOMEZ</t>
  </si>
  <si>
    <t>CHRISTIAN DAVID GODOY LEAL</t>
  </si>
  <si>
    <t>WILSON MIGUELTUTA CARRILLO</t>
  </si>
  <si>
    <t>NIXON LEOPOLDO BARAHONA FRANCO</t>
  </si>
  <si>
    <t>YOLIMA BARRERA OTALVARO</t>
  </si>
  <si>
    <t>eucaris ibarra hernandez</t>
  </si>
  <si>
    <t>JAIR ORLANDO VILLAMIL PINTO</t>
  </si>
  <si>
    <t>SONIA YINETH MARIN GAITAN</t>
  </si>
  <si>
    <t>angel daniel casas perez</t>
  </si>
  <si>
    <t>PETRONA BARRAGAN BARBOZA</t>
  </si>
  <si>
    <t>Ruth Valencia</t>
  </si>
  <si>
    <t>DARILIS INES MARQUEZ JIMENEZ</t>
  </si>
  <si>
    <t>ALISSON JAZMIN LEMUS SAMACA</t>
  </si>
  <si>
    <t>PENSEMOS SA</t>
  </si>
  <si>
    <t>CARMENZA RODRIGUEZ GUARNIZO</t>
  </si>
  <si>
    <t>ESPERANZA DEL CARMEN BARRETO RAMOS</t>
  </si>
  <si>
    <t>NELSON JAVIER DIAZ DIAZ</t>
  </si>
  <si>
    <t>Mariana Rodriguez Calderon</t>
  </si>
  <si>
    <t>christian eduardo ospitia navarro</t>
  </si>
  <si>
    <t>ALAN CAMILO RODRIGUEZ MURCIA</t>
  </si>
  <si>
    <t>MAYKOL IVAN MUÑOZ ROA</t>
  </si>
  <si>
    <t>ELIANA CORREA PRADA</t>
  </si>
  <si>
    <t>DANIEL MAURICIO PERDOMO RICO</t>
  </si>
  <si>
    <t>GERARDO DEVIA MENDEZ</t>
  </si>
  <si>
    <t>HELMUTH DAVID ALVARADO MAYORGA</t>
  </si>
  <si>
    <t>RAMIRO ALFONSO VEGA CASTRILLON</t>
  </si>
  <si>
    <t>Oscar Javier Suarez Molina</t>
  </si>
  <si>
    <t>LINDA ESPERANZA ENRIQUEZ ZARATE</t>
  </si>
  <si>
    <t>AGROBOLSA S.A. COMISIONISTA DE BOLSA</t>
  </si>
  <si>
    <t>COOMEVA EMERGENCIA MEDICA SERVICIO DE AMBULANCIA PREPAGADA SAS</t>
  </si>
  <si>
    <t>MARKETGROUP SAS</t>
  </si>
  <si>
    <t>CASA EDITORIAL EL TIEMPO S.A.</t>
  </si>
  <si>
    <t>JAIME ALBERTO MARULANDA CRUZ</t>
  </si>
  <si>
    <t>ORGANIZACION DE CONGRESOS EVENTOS Y MERCADEO S.A.S</t>
  </si>
  <si>
    <t>DISCOMPUCOL SAS</t>
  </si>
  <si>
    <t>ÉXITO SA</t>
  </si>
  <si>
    <t>CENCOSUD COLOMBIA S.A</t>
  </si>
  <si>
    <t>FERRICENTROS</t>
  </si>
  <si>
    <t>CM.001-2021</t>
  </si>
  <si>
    <t>CM. 002- 2021</t>
  </si>
  <si>
    <t>CM.003-2021</t>
  </si>
  <si>
    <t>CM-004-2021</t>
  </si>
  <si>
    <t>CM-005-2021</t>
  </si>
  <si>
    <t>CM-006-2021</t>
  </si>
  <si>
    <t>CM-007-20121</t>
  </si>
  <si>
    <t>CM-008-2021</t>
  </si>
  <si>
    <t>CM-009-2021</t>
  </si>
  <si>
    <t>CM-010-2021</t>
  </si>
  <si>
    <t>CM-011-2021</t>
  </si>
  <si>
    <t>CM-012-2021</t>
  </si>
  <si>
    <t>CM-013-2021</t>
  </si>
  <si>
    <t>CM-014-2021</t>
  </si>
  <si>
    <t>CM-015-2021</t>
  </si>
  <si>
    <t>CM-017-2021</t>
  </si>
  <si>
    <t>CM-018-2021</t>
  </si>
  <si>
    <t>CM-019-2021</t>
  </si>
  <si>
    <t>CM-020-2021</t>
  </si>
  <si>
    <t>CM-021-2021</t>
  </si>
  <si>
    <t>CM-022-2021</t>
  </si>
  <si>
    <t>CM-023-2021</t>
  </si>
  <si>
    <t>CM-024-2021</t>
  </si>
  <si>
    <t>CM-025-2021</t>
  </si>
  <si>
    <t>CM-026-2021</t>
  </si>
  <si>
    <t>CM-027-2021</t>
  </si>
  <si>
    <t>CM-028-2021</t>
  </si>
  <si>
    <t>CM-029-2021</t>
  </si>
  <si>
    <t>CM-030-2021</t>
  </si>
  <si>
    <t>CM-031-2021</t>
  </si>
  <si>
    <t>CM-032-2021</t>
  </si>
  <si>
    <t>CM-034-2021</t>
  </si>
  <si>
    <t>CM-035-2021</t>
  </si>
  <si>
    <t>CM-036-2021</t>
  </si>
  <si>
    <t>CM-037-2021</t>
  </si>
  <si>
    <t>CM-038-2021</t>
  </si>
  <si>
    <t>CM-039-2021</t>
  </si>
  <si>
    <t>CM-040-2021</t>
  </si>
  <si>
    <t>CM-041-2021</t>
  </si>
  <si>
    <t>CM-042-2021</t>
  </si>
  <si>
    <t>CM-043-2021</t>
  </si>
  <si>
    <t>CM-044-2021</t>
  </si>
  <si>
    <t>CM-045-2021</t>
  </si>
  <si>
    <t>CM-046-2021</t>
  </si>
  <si>
    <t>CM-047-2021</t>
  </si>
  <si>
    <t>CM-048-2021</t>
  </si>
  <si>
    <t>CM-049-2021</t>
  </si>
  <si>
    <t>CM-050-2021</t>
  </si>
  <si>
    <t>CM-051-2021</t>
  </si>
  <si>
    <t>CM-052-2021</t>
  </si>
  <si>
    <t>CM-053.2021</t>
  </si>
  <si>
    <t>CM-054-2021</t>
  </si>
  <si>
    <t>CM-055-2021</t>
  </si>
  <si>
    <t>CM-056-2021</t>
  </si>
  <si>
    <t>CM-058-2021</t>
  </si>
  <si>
    <t>CM-059-2021</t>
  </si>
  <si>
    <t>CM-060-2021</t>
  </si>
  <si>
    <t>CM-061-2021</t>
  </si>
  <si>
    <t>CM-062-2021</t>
  </si>
  <si>
    <t>CM-063-2021</t>
  </si>
  <si>
    <t>CM-065-2021</t>
  </si>
  <si>
    <t>CM-066-2021</t>
  </si>
  <si>
    <t>CM-067-2021</t>
  </si>
  <si>
    <t>CM-068-2021</t>
  </si>
  <si>
    <t>CM-070-2021</t>
  </si>
  <si>
    <t>CM-102-2021</t>
  </si>
  <si>
    <t>CM-108-2021</t>
  </si>
  <si>
    <t>CM-114-2021</t>
  </si>
  <si>
    <t>CM-128-2021</t>
  </si>
  <si>
    <t>CM-129-2021</t>
  </si>
  <si>
    <t>CM-133-2021</t>
  </si>
  <si>
    <t>CM-134-2021</t>
  </si>
  <si>
    <t>CM-135-2021</t>
  </si>
  <si>
    <t>CM-136-2021</t>
  </si>
  <si>
    <t>CM-137-2021</t>
  </si>
  <si>
    <t>CM-138-2021</t>
  </si>
  <si>
    <t>CM-139-2021</t>
  </si>
  <si>
    <t>CM-142-2021</t>
  </si>
  <si>
    <t>CM-143-2021</t>
  </si>
  <si>
    <t>CM-144-2021</t>
  </si>
  <si>
    <t>CM-145-2021</t>
  </si>
  <si>
    <t>CM-146-2021</t>
  </si>
  <si>
    <t>CM-147-2021</t>
  </si>
  <si>
    <t>CM-148-2021</t>
  </si>
  <si>
    <t>CM-149-2021</t>
  </si>
  <si>
    <t>CM-150-2021</t>
  </si>
  <si>
    <t>CM-151-2021</t>
  </si>
  <si>
    <t>CM-152-2021</t>
  </si>
  <si>
    <t>CM-153-2021</t>
  </si>
  <si>
    <t>CM-154-2021</t>
  </si>
  <si>
    <t>CM-155-2021</t>
  </si>
  <si>
    <t>CM-156-2021</t>
  </si>
  <si>
    <t>CM-157-2021</t>
  </si>
  <si>
    <t>CM-158-2021</t>
  </si>
  <si>
    <t>CM-159-2021</t>
  </si>
  <si>
    <t>CM-160-2021</t>
  </si>
  <si>
    <t>CM-161-2021</t>
  </si>
  <si>
    <t>CM-162-2021</t>
  </si>
  <si>
    <t>CM-164-2021</t>
  </si>
  <si>
    <t>CM-166-2021</t>
  </si>
  <si>
    <t>MC-167-2021</t>
  </si>
  <si>
    <t>CM-168-2021</t>
  </si>
  <si>
    <t>CM-170-2021</t>
  </si>
  <si>
    <t>N/A</t>
  </si>
  <si>
    <t>28321
44421
44321</t>
  </si>
  <si>
    <t xml:space="preserve">subasta inversa </t>
  </si>
  <si>
    <t>Prestación de servicios profesionales como abogado para el Club Militar en las diferentes actividades desarrolladas por la Oficina Asesora Jurídica.</t>
  </si>
  <si>
    <t>Prestación de servicios profesionales como abogada para el Club Militar en las diferentes actividades desarrolladas por la Oficina Asesora Jurídica.</t>
  </si>
  <si>
    <t>Prestar los servicios profesionales para apoyar la gestión contractual del Club Militar, con el fin de cumplir los requerimientos de las diferentes dependencias pertenecientes al Club.</t>
  </si>
  <si>
    <t>Prestar los servicios profesionales para apoyar la gestión contractual del Club Militar, con el fin de cumplir los requerimientos de las diferentes dependencias pertenecientes al Club</t>
  </si>
  <si>
    <t>Prestación de Servicios como apoderado para la Defensa Jurídica del Club Militar en los cuales la entidad actúe como sujeto procesal ante los diferentes órganos e Instancias Judiciales y administrativas.</t>
  </si>
  <si>
    <t>Prestar los servicios profesionales como abogado para el club militar en las diferentes actividades desarrolladas por el grupo de gestión talento humano.</t>
  </si>
  <si>
    <t>Prestar los servicios profesionales como ingeniero civil para las tres sedes del Club Militar.</t>
  </si>
  <si>
    <t>Prestar los servicios profesionales para apoyar la gestión contractual del club militar, con el fin de cumplir los requerimientos de las diferentes dependencias pertenecientes al club.</t>
  </si>
  <si>
    <t>Prestación de servicios profesionales como contador público en la oficina de control interno para la realización de las auditorías contables, financieras y presupuestales en desarrollo del programa anual en el club militar.</t>
  </si>
  <si>
    <t>Prestar los servicios apoyo a la gestión en el Grupo de presupuesto para realizar actividades de registro de cadena presupuestal en SIIF NACION Y SEVEN y trámite documental del área.</t>
  </si>
  <si>
    <t>Prestación de servicios apoyo a la gestión para realizar actividades en la administración de la base de datos, caracterización atención socio cliente en el grupo misional de atención integral al socio del Club Militar.</t>
  </si>
  <si>
    <t>Prestar servicios de soporte técnico de hardware y software para apoyar en el grupo de gestión tics en la sede principal del Club Militar</t>
  </si>
  <si>
    <t>PRESTACIÓN DE SERVICIOS PROFESIONALES PARA EJERCER DE MANERA AUTÓNOMA E INDEPENDIENTE LA REVISORÍA FISCAL EN EL CLUB MILITAR.</t>
  </si>
  <si>
    <t>Prestar los servicios de apoyo administrativo en el grupo de Gestión Administrativa en la sede principal del Club Militar”</t>
  </si>
  <si>
    <t>Prestar servicios de apoyo al Club Militar para realizar actividades relacionadas al lavado y planchado de ropa y lencería del centro vacacional sede Las Mercedes.</t>
  </si>
  <si>
    <t>Prestar servicios de apoyo al club militar en la elaboración de productos de panadería y pastelería en el centro vacacional sede Las Mercedes.</t>
  </si>
  <si>
    <t>Prestar servicios de apoyo al club militar para realizar actividades relacionadas con el arreglo y limpieza de las unidades habitacionales en el centro vacacional sede las mercedes.</t>
  </si>
  <si>
    <t>Prestar servicios de apoyo al club militar para realizar actividades administrativas relacionadas con la atención al socio en el centro vacacional sede Las Mercedes</t>
  </si>
  <si>
    <t>Prestar servicios de apoyo al Club Militar para realizar actividades relacionadas con el arreglo y limpieza de las unidades habitacionales en el centro vacacional sede Las Mercedes.</t>
  </si>
  <si>
    <t>Prestar servicios de apoyo al club militar en la facturación y atención al socio en las actividades que se realicen en el área de alimentos en el centro vacacional sede Las Mercedes.</t>
  </si>
  <si>
    <t>Prestar servicios profesionales para apoyar al club militar en la articulación y seguimiento del presupuesto de la entidad</t>
  </si>
  <si>
    <t>Prestar servicios de apoyo administrativo en la Coordinación Grupo de Gestión Financiera.</t>
  </si>
  <si>
    <t>Prestar servicios profesionales en el levantamiento de información técnica ambiental, análisis de la misma de conformidad con las normas vigentes.</t>
  </si>
  <si>
    <t>Prestar servicios profesionales como economista en los diferentes procesos de contratación que adelanta el Club Militar.</t>
  </si>
  <si>
    <t>Prestar servicios profesionales como arquitecta para las tres sedes del Club Militar</t>
  </si>
  <si>
    <t>Prestación de servicios profesionales como ejecutiva de eventos del Club Militar.</t>
  </si>
  <si>
    <t>Prestar servicios de apoyo al Club Militar en la facturación y atención al socio en las actividades en las actividades que se realicen en el área de Alimentos en el Grupo de Gestión Centro Vacacional Sede Sochagota del Club Militar</t>
  </si>
  <si>
    <t>Prestar servicios de apoyo al Club Militar en la facturación y atención al socio en las actividades que se realicen en el área de Alimentos en el Centro Vacacional Sede Sochagota del Club Militar.</t>
  </si>
  <si>
    <t>Prestar servicios de apoyo al Club Militar en la facturación y atención al socio en las actividades que se realicen en el área de Alimentos en el Grupo de Gestión Centro Vacacional Sede Sochagota del Club Militar</t>
  </si>
  <si>
    <t>Apoyar la gestión en las diferentes actividades necesarias del almacén de alimentos y bebidas del Grupo de Gestión Centro Vacacional Sede Sochagota del Club Militar.</t>
  </si>
  <si>
    <t>Prestar los servicios al club militar, para apoyar la implementación del sistema integrado de gestión MIPG, así como la gestión de calidad de la entidad.</t>
  </si>
  <si>
    <t>RENOVACIÓN DE LICENCIAS DE ANTIVIRUS Y SISTEMAS SEGURIDAD PERIMETRAL (FIREWALL) CON MIGRACIÓN A LA NUBE PARA EL CLUB MILITAR</t>
  </si>
  <si>
    <t>Prestar servicios de apoyo al club militar en la preparación de alimentos en el centro vacacional sede Las Mercedes</t>
  </si>
  <si>
    <t>Prestación de servicios para apoyar al Club Militar en las actividades relacionadas con el área de lavandería sede Principal</t>
  </si>
  <si>
    <t>Prestar servicios de apoyo al club militar en la preparación, combinación de bebidas en el centro vacacional sede Las Mercedes.</t>
  </si>
  <si>
    <t>Prestar servicios de apoyo al Club Militar en la preparación de alimentos en el Centro Vacacional sede las Mercedes.</t>
  </si>
  <si>
    <t>Prestar servicios de apoyo al club militar en temas contables y financieros en lo referente a cartera en la coordinación grupo de gestión financiera.</t>
  </si>
  <si>
    <t>Prestar servicios de apoyo al Club Militar para realizar actividades administrativas relacionadas con la atención al socio en el centro vacacional sede Las Mercedes.</t>
  </si>
  <si>
    <t>Prestar servicios profesionales en el grupo operacional de recreación y deportes de la sede principal del club militar como instructor de gimnasio y profesor de la escuela de fútbol.</t>
  </si>
  <si>
    <t>Prestar servicios de apoyo al club militar en monitoreo y supervisión de actividades acuáticas en la sede principal</t>
  </si>
  <si>
    <t>Prestar servicios de apoyo a la gestión como camarera, en el grupo operacional alojamiento, del Grupo de Gestión Centro Vacacional Sede Sochagota del Club Militar.</t>
  </si>
  <si>
    <t>Prestar servicios de apoyo a la gestión como ama de llaves, en el grupo operacional alojamiento, del Grupo de Gestión Centro Vacacional Sede Sochagota del Club Militar.</t>
  </si>
  <si>
    <t>Prestar servicios de apoyo al Club Militar para realizar actividades relacionadas al lavado y planchado de ropa y lencería del Grupo de Gestión Centro Vacacional Sede Sochagota del Club Militar.</t>
  </si>
  <si>
    <t>Prestar servicios de apoyo a la gestión para realizar actividades como cocinero en el área de alimentos y bebidas del Grupo de Gestión del Centro Vacacional Sede Sochagota del Club Militar.</t>
  </si>
  <si>
    <t>Prestar servicios de apoyo al Club Militar para realizar actividades administrativas relacionadas con la atención al socio en el Centro Vacacional Sede Sochagota del Club Militar.</t>
  </si>
  <si>
    <t>Prestar servicios de apoyo al club militar en el aplicativo interno en temas contables y financieros referente a cartera en la coordinación grupo de gestión financiera</t>
  </si>
  <si>
    <t>Prestar servicios profesionales en las actividades de comunicación y mercadeo propias de la entidad en el grupo de atención integral al socio de la sede principal del club militar</t>
  </si>
  <si>
    <t>Prestar servicios de apoyo al Club Militar en la preparación, combinación de bebidas y atención a la mesa en el Centro Vacacional Sede las Mercedes.</t>
  </si>
  <si>
    <t>Prestar servicios de apoyo al club militar en la organización y control de las áreas húmedas en el centro vacacional sede Las Mercedes.</t>
  </si>
  <si>
    <t>Prestar servicios de apoyo al club militar para realizar actividades relacionadas con la atención al socio en las unidades habitacionales del centro vacacional sede Las Mercedes.</t>
  </si>
  <si>
    <t>SUMINISTRO DE VIVERES FRESCOS PARA LAS TRES (03) SEDES DEL CLUB MILITAR</t>
  </si>
  <si>
    <t>PRESTAR SERVICIOS DE APOYO AL CLUB MILITAR PARA REALIZAR ACTIVIDADES RELACIONADAS CON EL ARREGLO Y LIMPIEZA DE LAS UNIDADES HABITACIONALES EN EL CENTRO VACACIONAL SEDE LAS MERCEDES</t>
  </si>
  <si>
    <t>PRESTAR SERVICIO DE APOYO A LA GESTIÓN COMO CAMARERA EN EL GRUPO OPERACIONAL ALJAMIENTO, DEL GRUPO GESTIÓN CENTRO VACACIONAL SEDE SOCHAGOTA DEL CLUB MILITAR</t>
  </si>
  <si>
    <t>PRESTAR SERVICIOS DE APOYO AL CLUB MILITAR EN LA PREPARACIÓN DE ALIMENTOS EN LA SEDE PRINCIPAL</t>
  </si>
  <si>
    <t>EL CLUB MILITAR CONCEDE A TÍTULO DE ARRENDAMIENTO DOS ESPACIOS FÍSICOS A EL ARRENDATARIO, EN LAS SIGUIENTES SEDES: 1.1 EN LA SEDE PRINCIPAL UBICADA EN LA CARRERA 50 NO. 15-20 CIUDAD DE BOGOTÁ D.C., PARA EL FUNCIONAMIENTO DE UN (1) CENTRO TECNOLÓGICO. 1.2 EN EL CENTRO VACACIONAL LAS MERCEDES (NILO) PARA EL FUNCIONAMIENTO DE UN (1) CAJERO AUTOMÁTICO</t>
  </si>
  <si>
    <t>Prestar servicios de apoyo al club militar en el procesamiento de pedidos y atención a la mesa de los socios en el centro vacacional sede Las Mercedes</t>
  </si>
  <si>
    <t>Prestar servicios de apoyo al Club Militar en la gestión de registro de la cadena Presupuestal en la plataforma SIIF y aplicativos internos en la coordinación grupo de gestión Financiera.</t>
  </si>
  <si>
    <t>Prestar los servicios profesionales como abogado para el club militar en las diferentes actividades desarrolladas por el Grupo de Gestión Talento Humano.</t>
  </si>
  <si>
    <t>Prestar servicios profesionales al Club Militar en auditorias contables, financieras y presupuestales a la Oficina de Control Interno.</t>
  </si>
  <si>
    <t>Prestar los servicios profesionales como Ingeniero Civil para las tres sedes del club militar.</t>
  </si>
  <si>
    <t>Prestar servicios de apoyo al Club Militar en monitoreo y supervisión de actividades acuáticas en el centro vacacional sede Las Mercedes.</t>
  </si>
  <si>
    <t>Prestar servicios de apoyo al club militar en el lavado de menaje, baterías, equipos e infraestructura en el centro vacacional sede Las Mercedes</t>
  </si>
  <si>
    <t>Prestar servicios profesionales en temas financieros, tributarios y contables en las actividades del Grupo de Gestión Financiera de la sede principal.</t>
  </si>
  <si>
    <t>Prestar los servicios profesionales como abogado para el club militar en las diferentes actividades desarrolladas por la Oficina Asesora Jurídica.</t>
  </si>
  <si>
    <t>Prestar los servicios profesionales como abogado para el club militar en las diferentes actividades desarrolladas por la oficina asesora jurídica.</t>
  </si>
  <si>
    <t>CONTRATAR EL SOPORTE Y MANTENIMIENTO DEL PROTOCOLO IPV6 A TODO COSTO INCLUYENDO MEMBRESÍA Y SOFTWARE DE MONITOREO PARA EL CLUB MILITAR.</t>
  </si>
  <si>
    <t>Prestar servicios de apoyo al Club Militar en la preparación de alimentos en el centro vacacional sede Las Mercedes.</t>
  </si>
  <si>
    <t>Prestar servicios de analista de base de datos al grupo de gestión tics para apoyar en el soporte del sistema ERP Seven - Kactus HCM de nómina y gestión del talento humano para las tres sedes del Club Militar.</t>
  </si>
  <si>
    <t>Prestar servicios de apoyo al Club Militar en la preparación de alimentos en el Grupo de Gestión Centro Vacacional Sede Sochagota del Club Militar.</t>
  </si>
  <si>
    <t>Prestar servicios de apoyo a la gestión de comunicaciones estratégicas internas y externas del Club Militar.</t>
  </si>
  <si>
    <t>Prestar servicios de apoyo al club militar en el requerimiento de Insumos, productos y preparación de alimentos en el área de alimentos y bebidas en la sede principal.</t>
  </si>
  <si>
    <t>Prestar servicios de apoyo en el grupo operacional de recreación y deportes de la sede principal del Club Militar como técnico de la bolera</t>
  </si>
  <si>
    <t>Prestar servicios de apoyo al Club Militar en la facturación y atención al socio en Sede principal del Club Militar.</t>
  </si>
  <si>
    <t>Prestar servicios de apoyo al Club Militar en la facturación y atención al socio en Sede principal del Club Militar</t>
  </si>
  <si>
    <t>SELECCIONAR UNA SOCIEDAD COMISIONISTA MIEMBRO DE LA BOLSA MERCANTIL DE COLOMBIA PARA QUE ACTÚE POR CUENTA DEL CLUB MILITAR EN LA OPERACIÓN DEL MERCADO PÚBLICO DE VALORES PARA SUMINISTRO DE VIVERES FRESCOS Y SECOS, VINOS, LICORES, PRODUCTOS A GRANEL, ENLATADOS, ENFRASCADOS, SNACKS, CÁRNICOS, CHARCUTERIA, SALSAMENTARIA, CONGELADOS Y PRECOCIDOS, PARA LAS TRES SEDES DEL CLUB MILITAR.</t>
  </si>
  <si>
    <t>ADQUISICIÓN DE CARROS COMPACTOS TIPO CAMARERA Y BOLSAS DE TELA, PARA LOS CARRO DE CAMARERA; PARA LAS TRES SEDES DEL CLUB MILITAR</t>
  </si>
  <si>
    <t>SUMINISTRO DE ELEMENTOS DE FERRETERÍA EN GENERAL (ELEMENTOS ELÉCTRICOS, PLOMERÍA, CARPINTERÍA, CONSTRUCCIÓN, PINTURA, REFRIGERACIÓN Y HERRAMIENTAS), PARA EL MANTENIMIENTO DE LA INFRAESTRUCTURA Y EQUIPOS DEL CLUB MILITAR, DE ACUERDO CON LAS ESPECIFICACIONES Y CARACTERÍSTICAS TÉCNICAS CONTEMPLADAS EN EL PRESENTE ESTUDIO PREVIO Y TÉRMINOS DE CONDICIONES</t>
  </si>
  <si>
    <t>Prestación de servicios apoyo a la gestión para realizar actividades en la administración de la base de datos, caracterización y atención al socio cliente en el grupo misional de atención integral al socio del Club Militar.</t>
  </si>
  <si>
    <t>SUMINISTRO BEBIDAS Y GASEOSAS PRODUCTOS POSTOBON Y CERVEZA IMPORTADAS PARA EL CLUB MILITAR</t>
  </si>
  <si>
    <t>CONTRATAR EL USO DE UNA PLATOFORMA DE SERVICIO DE ENVIOS DE CORREOS MASIVOS ILIMITADOS CON PROTOCOLOS ANTISPAM QUE PERMITA, ENVIAR ARCHIVO ADJUNTO, ASI COMO EL SERVICIO DE UNA PLATAFORMA DE ENVÍO DE SMS ACUMULABLES PARA LOS SOCIOS DEL CLUB MILITAR”</t>
  </si>
  <si>
    <t>MANTENIMIENTO PREVENTIVO Y CORRECTIVO DE LA BOCATOMA Y TODOS SUS COMPONENTES DE LA SEDE SOCHAGOTA DEL CLUB MILITAR.</t>
  </si>
  <si>
    <t xml:space="preserve">suministro </t>
  </si>
  <si>
    <t>arriendo</t>
  </si>
  <si>
    <t>compraventa</t>
  </si>
  <si>
    <t>ELOIN LAURENTINO VIRGUEZ AVILA</t>
  </si>
  <si>
    <t>LORAINE MILENA SARMIENTO ESCALANTE</t>
  </si>
  <si>
    <t>Elizabeth jaimes de trujillo</t>
  </si>
  <si>
    <t>EDNA ROCIO MORA ROJAS / CARLOS ROBERTO RUIZ GOMEZ</t>
  </si>
  <si>
    <t>ADRIANA LONDOÑO PAVA</t>
  </si>
  <si>
    <t>GOMEZ HIGUERA ASOCIADOS SAS</t>
  </si>
  <si>
    <t>MAYRA ALEJANDRA VARGAS LOPEZ</t>
  </si>
  <si>
    <t>Camila Quintana</t>
  </si>
  <si>
    <t>NELCY HERRERA</t>
  </si>
  <si>
    <t>ISMENIA PINEDA</t>
  </si>
  <si>
    <t>RICARDO ENRIQUE PORTOCARRERO PAREJA</t>
  </si>
  <si>
    <t>DARIO RAFAEL HURTADO NIVIA</t>
  </si>
  <si>
    <t>JAVIER PARRA PINZON</t>
  </si>
  <si>
    <t>Servicios Integrales Financieros y Contables SAS</t>
  </si>
  <si>
    <t>Adriana Katherine Buitrago Castellanos</t>
  </si>
  <si>
    <t>JULIO HERBERT RINCON CHARRY</t>
  </si>
  <si>
    <t>JUAN CARLOS SERENO TIQUE</t>
  </si>
  <si>
    <t>ISABEL TRUJILLO CASTRO</t>
  </si>
  <si>
    <t>ROSA MARIA SANCHEZ PULIDO</t>
  </si>
  <si>
    <t>ELIZABETH BELTRAN AREVALO</t>
  </si>
  <si>
    <t>ZULMA YURITZA TORO</t>
  </si>
  <si>
    <t>Ramiro Hernan Pardo Ricaurte</t>
  </si>
  <si>
    <t>Teresa de Jesus Pinto Rosales</t>
  </si>
  <si>
    <t>Catherine Johana Jaimes Silva</t>
  </si>
  <si>
    <t>ARINSON ARMANDO RUIZ UTRIA</t>
  </si>
  <si>
    <t>JEANETTE MORENO BARBOSA</t>
  </si>
  <si>
    <t>ANGELA LILIANA LOSSA CHAMORRO</t>
  </si>
  <si>
    <t>Ana maría rodriguez ávila</t>
  </si>
  <si>
    <t>HAIBER JULIAN FONSECA ORTIZ</t>
  </si>
  <si>
    <t>saraswati alejandra rios rodriguez</t>
  </si>
  <si>
    <t xml:space="preserve">JOHN ALEXANDER CARREÑO CASTRO / OSCAR JAVIER NUSTES FONSECA
</t>
  </si>
  <si>
    <t>JULIO ANDRES SAENZ PARRA</t>
  </si>
  <si>
    <t>Fabián Quirife Gutiérrez</t>
  </si>
  <si>
    <t>Fabiola Nancy Benites Vargas</t>
  </si>
  <si>
    <t>Grupo Microsistemas Colombia SAS</t>
  </si>
  <si>
    <t>NANCY PILAR GUTIERREZ SARMIENTO</t>
  </si>
  <si>
    <t>JENNIFER ANDREA PATIÑO QUINTERO</t>
  </si>
  <si>
    <t>sebastian malambo bernal</t>
  </si>
  <si>
    <t>CESAR AUGUSTO TAFUR PATIÑO</t>
  </si>
  <si>
    <t>BLANCA CRISTINA LOZADA NIÑO</t>
  </si>
  <si>
    <t>pedro nel pava sierra</t>
  </si>
  <si>
    <t>JUAN DAVID BOTIA GOMEZ</t>
  </si>
  <si>
    <t>LUZ ANGELA NAVARRO</t>
  </si>
  <si>
    <t>SANDRA ROCIO GARCIA GALLO</t>
  </si>
  <si>
    <t>LUDY LORENA APARICIO PEREZ</t>
  </si>
  <si>
    <t>MARIA ISABEL MORENO VALERO</t>
  </si>
  <si>
    <t>KAREM LORENA FONSECA ORTIZ</t>
  </si>
  <si>
    <t>LUZ YANELY MARTINEZ HERNANDEZ</t>
  </si>
  <si>
    <t>FLOR MARY MACHUCA HUERTAS</t>
  </si>
  <si>
    <t>Yoleinis Carvajal Quintero</t>
  </si>
  <si>
    <t>JULIAN RODRIGO GOMEZ JARAMILLO</t>
  </si>
  <si>
    <t>ISIDRO RAMIREZ</t>
  </si>
  <si>
    <t>JUAN GABRIEL GONZALEZ HERRERA</t>
  </si>
  <si>
    <t>DEISI ROMERO MEDINA</t>
  </si>
  <si>
    <t>PAULA ANDREA ROA USUGA</t>
  </si>
  <si>
    <t>EDILBERTO DAZA GUERRERO</t>
  </si>
  <si>
    <t>INVERSIONES ALZATE MENDEZ SAS</t>
  </si>
  <si>
    <t>YESICA VANESA GUTIERREZ SIERRA</t>
  </si>
  <si>
    <t>ANA PATRICIA MONROY COMBARIZA</t>
  </si>
  <si>
    <t>SANDRA XIMENA GONZALEZ RODRIGUEZ</t>
  </si>
  <si>
    <t>ANA MIREYA MARTINEZ</t>
  </si>
  <si>
    <t>luz amanda beltran</t>
  </si>
  <si>
    <t>BANCO POPULAR</t>
  </si>
  <si>
    <t>martha moreno castillo</t>
  </si>
  <si>
    <t>Camila Ximena Quintana Fonseca</t>
  </si>
  <si>
    <t>FAUSTINO GONZALEZ GONZALEZ</t>
  </si>
  <si>
    <t>LENIN JOEL ARCE CONDE</t>
  </si>
  <si>
    <t>ROBERTO CARLOS RUIZ GOMEZ</t>
  </si>
  <si>
    <t>Hector Fabio Sanchez</t>
  </si>
  <si>
    <t>Realtime C&amp;S S.A.S</t>
  </si>
  <si>
    <t>CARLOS FERNANDO BAHAMON MAJBUB</t>
  </si>
  <si>
    <t>LUZ MYRIAM GARZON HIDALGO</t>
  </si>
  <si>
    <t>MARIA CAMILA TORRES VARGAS</t>
  </si>
  <si>
    <t>Fabian Alfreodo Murcia Hurtado</t>
  </si>
  <si>
    <t>FLOR ALBA BRAVO SOSA</t>
  </si>
  <si>
    <t>julian david alvarado sosa</t>
  </si>
  <si>
    <t>YEIMI CAROLINA CARRERO ACEVEDO</t>
  </si>
  <si>
    <t>CARLOS OSORIO PINEDA</t>
  </si>
  <si>
    <t>Guillermo Armando Romero Aguilar</t>
  </si>
  <si>
    <t>MARCO TULIO VELA FLOREZ</t>
  </si>
  <si>
    <t>YESILENI GRANADOS LLANES</t>
  </si>
  <si>
    <t>Ginna Paola Barreto Manjarres</t>
  </si>
  <si>
    <t>Elineth Ayubb cavadia</t>
  </si>
  <si>
    <t>Luis Felipe Ospina Puerta</t>
  </si>
  <si>
    <t>COMFINAGRO SA</t>
  </si>
  <si>
    <t>MEDICOX LTDA</t>
  </si>
  <si>
    <t>SOLUCIONES INTEGRALES UNION SAS</t>
  </si>
  <si>
    <t>GASEOSAS LUX SAS</t>
  </si>
  <si>
    <t>BRANDER IDEAS SAS</t>
  </si>
  <si>
    <t>MAINTAINING SOLUTIONS S.A.S.</t>
  </si>
  <si>
    <t>DIGNO JAVITE LONDOÑO MERCADO</t>
  </si>
  <si>
    <t>1026262926 / 79719972</t>
  </si>
  <si>
    <t>74377555
1121208111</t>
  </si>
  <si>
    <t xml:space="preserve">orden de compra </t>
  </si>
  <si>
    <t xml:space="preserve">PRESTACION DE SERVICIOS </t>
  </si>
  <si>
    <t>RENOVACION DE LICENCIAS INCLUYENDOINSTALACION,SOPORTE Y AMPLIACION CAPACIDAD DE LA SOLUCION DE CORREO GOOGLE APPS FOR BUSSINES PARA EL CLUB MILITAR</t>
  </si>
  <si>
    <t>SERVICIO DE ALMACENAMIENTO SAN ESTANDAREN LA NUBE PARA COPIAS DE SEGURIDAD DEL CLUB MILITAR</t>
  </si>
  <si>
    <t>PRESTACION DE SERVICIOS DE ASEO A TODO COSTO, INCLUIDOS LOS INSUMOS ELEMENTOS DE LIMPIEZA PARA LAS TRES SEDES DEL CLUB MILITAR</t>
  </si>
  <si>
    <t>ADQUISICION DE VESTUARIO DE LABOR Y CALZADO PARA EL PERSONAL ADMINISTRATIVO CORRESPONDIENTE A LA DOTACION DEL AÑO 2021 PARA LAS TRES SEDES DEL CLUB MILITAR</t>
  </si>
  <si>
    <t xml:space="preserve">ADQUISICION DE IMPRESORAS TERMICAS POS PARA LOS PUNTOS DE VENTA DEL CLUB MILITAR </t>
  </si>
  <si>
    <t>ADQUISICIÓN DE LICENCIAS (SUITE DE ADOBE “CREATIVE CLOUD”, CRYSTAL REPORTS, AUTOCAD) DEL CLUB MILITAR</t>
  </si>
  <si>
    <t>ADQUISICION DE EQUIPO DE COMPUTO (ESCRITORIO, PORTATILES, PUNTOS DE VENTA) Y PÉRISFERICOSPARA EL CLUB MILITAR</t>
  </si>
  <si>
    <t xml:space="preserve">ADQUISICION DE SEGUROS OBLIGATORIOS (SOAT) PARA LOS VEHICULOS DEL CLUB MILITRA </t>
  </si>
  <si>
    <t xml:space="preserve">ADQUISICION DE LICENCIAMIENTO OFFICE Y POWER BY PARA EL CLUB MILITAR </t>
  </si>
  <si>
    <t>ADQUSICION DE SEGUROS TODO RIESGO PARA EL PARQUE AUTOMOTOR DEL CLUB MILITAR</t>
  </si>
  <si>
    <t xml:space="preserve">ADQUISICION DE MOTOBOMBAS MULTIETAPAS CON DESTINO A LA BOCATOMA DE LA SEDE SOCHAGOTA DEL CLUB MILITAR </t>
  </si>
  <si>
    <t>ADQUISICION DE UNA SONDA ELECTRICA PARA DESTAPAR CAÑERIAS DE LA SEDE SOCHAGOTA DEL CLUB MILITAR</t>
  </si>
  <si>
    <t>Ito Software S.A.S.</t>
  </si>
  <si>
    <t>IFX Networks Colombia SAS</t>
  </si>
  <si>
    <t>Servi limpieza S.A.</t>
  </si>
  <si>
    <t>Inversiones SARHEM de Colombia S.A.</t>
  </si>
  <si>
    <t>UNION TEMPORAL HERMANOS BLANCO</t>
  </si>
  <si>
    <t>VANEGAS VALLEJO INVERSORES S.A.S</t>
  </si>
  <si>
    <t>Inversiones SARHEM de Colombia S.A.S</t>
  </si>
  <si>
    <t>KEY MARKET SAS</t>
  </si>
  <si>
    <t>HARDWARE ASESORIAS SOFTWARE LTDA</t>
  </si>
  <si>
    <t>PREVISORA S.A</t>
  </si>
  <si>
    <t>ALFAPEOPLE</t>
  </si>
  <si>
    <t xml:space="preserve">Bogota </t>
  </si>
  <si>
    <t>Cundinamarca</t>
  </si>
  <si>
    <t>BOGOTA</t>
  </si>
  <si>
    <t xml:space="preserve">CUNDINAMARCA </t>
  </si>
  <si>
    <t xml:space="preserve">BOYACA </t>
  </si>
  <si>
    <t>Andres Jose Ruiz Mahecha/PEDRAZA COMBARIZA KEVIN SAMUEL</t>
  </si>
  <si>
    <t>OSCAR FERNANDO MOSQUERA ROMERO/BERNAL ARCINIEGAS MARIO ANDRES</t>
  </si>
  <si>
    <t>KAREN VIVIANA DIAZ ORJUELA/ROMERO DIAZ ALEJANDRO</t>
  </si>
  <si>
    <t>ejecutado</t>
  </si>
  <si>
    <t>en ejecucion</t>
  </si>
  <si>
    <t>282-2020</t>
  </si>
  <si>
    <t>287-2020</t>
  </si>
  <si>
    <t>300-2020</t>
  </si>
  <si>
    <t>RODRIGUEZ MURCIA ALANN CAMILO</t>
  </si>
  <si>
    <t>VALENCIA LUJAN RUTH ISABEL</t>
  </si>
  <si>
    <t>SOLUTION COPY LTDA</t>
  </si>
  <si>
    <t>ARDILA FUENTES GABRIEL ORLANDO</t>
  </si>
  <si>
    <t>GASEOSAS LUX S.A.S.</t>
  </si>
  <si>
    <t>DAZA GUERRERO EDILBERTO</t>
  </si>
  <si>
    <t>DISTRIBUIDORA DE ALIMENTOS PESCAPOLLO S.A.S</t>
  </si>
  <si>
    <t>SANCHEZ HECTOR FABIO</t>
  </si>
  <si>
    <t>GUTIERREZ CARDOZO MARIA CRISTINA</t>
  </si>
  <si>
    <t>GASEOSAS HIPINTO SAS</t>
  </si>
  <si>
    <t>CONTROL Y GESTION AMBIENTAL S.A.S.</t>
  </si>
  <si>
    <t>ORTEGON RUIZ JEFFERSON GABRIEL</t>
  </si>
  <si>
    <t>MOLINA ROMERO HAROL SANTIAGO</t>
  </si>
  <si>
    <t>MALAVER SOLER JESUS ALEXIS</t>
  </si>
  <si>
    <t>LOZADA NIÑO BLANCA CRISTINA</t>
  </si>
  <si>
    <t>GOMEZ JARAMILLO JULIAN RODRIGO</t>
  </si>
  <si>
    <t>BUITRAGO CASTELLANOS ADRIANA KATHERINE</t>
  </si>
  <si>
    <t>DIAZ ORJUELA KAREN VIVIANA</t>
  </si>
  <si>
    <t>GUTIERREZ NACY PILAR</t>
  </si>
  <si>
    <t>COMPAÑIA INTERNACIONAL DE ALIMENTOS AGROPECUARIOS CIALTA S.A.S.</t>
  </si>
  <si>
    <t>ISIDRO RAMIREZ RAMIREZ</t>
  </si>
  <si>
    <t>RODRIGUEZ ROJAS WHENDY LIZETH</t>
  </si>
  <si>
    <t>HERRERA JARAMILLO NELCY</t>
  </si>
  <si>
    <t>LOSSA CH. ANGELA</t>
  </si>
  <si>
    <t>INGENIERIA MONTAJES &amp; CONSTRUCCION SAS</t>
  </si>
  <si>
    <t>PORTOCARRERO PAREJA RICARDO ENRIQUE</t>
  </si>
  <si>
    <t>COMPAÑIA DE ALIMENTOS SHALOM S.A.S.</t>
  </si>
  <si>
    <t>CARRANZA DAZA MELBA</t>
  </si>
  <si>
    <t>JIMENEZ MARTINEZ ANGELICA PATRICIA</t>
  </si>
  <si>
    <t>QUIJANO PUERTO JUAN CAMILO</t>
  </si>
  <si>
    <t>TAFUR VELEZ JAQUELINE</t>
  </si>
  <si>
    <t>BARRAGAN BARBOZA PETRONA</t>
  </si>
  <si>
    <t>BARRAGAN BARBOZA ARNOBIS</t>
  </si>
  <si>
    <t>MARQUEZ JIMENEZ DARILIS INES</t>
  </si>
  <si>
    <t>TIMOTTE MOTTA MARIA DEL PILAR</t>
  </si>
  <si>
    <t>OSPITIA NAVARRO CHRISTIAN EDUARDO</t>
  </si>
  <si>
    <t>SUAREZ MONROY GERMAN MAURICIO</t>
  </si>
  <si>
    <t>GUTIERREZ MALO VICTORIA EUGENIA</t>
  </si>
  <si>
    <t>TIMOTEL GALLEGO ASTRID CAROLINA</t>
  </si>
  <si>
    <t>MATEUS VELANDIA WILMAR FABIAN</t>
  </si>
  <si>
    <t>PINZON RODRIGUEZ MARIA CAMILA</t>
  </si>
  <si>
    <t>RODRIGUEZ AVILA ANA MARIA</t>
  </si>
  <si>
    <t>VILLAMIL PINTO JAIR ORLANDO</t>
  </si>
  <si>
    <t>ORTEGON GOMEZ MARIA DEL</t>
  </si>
  <si>
    <t>AREVALO CARDOZO MONICA ISABEL</t>
  </si>
  <si>
    <t>VALDES MONTEALEGRE MARCIA STEFANIE</t>
  </si>
  <si>
    <t>CARNES LOS SAUCES S.A.</t>
  </si>
  <si>
    <t>RODRIGUEZ GUARNIZO CARMENZA</t>
  </si>
  <si>
    <t>BETANCOURT SANCHEZ MARIA INES</t>
  </si>
  <si>
    <t>LOPEZ ZAPATA NIYERED</t>
  </si>
  <si>
    <t>CONGELADOS AGRICOLAS S.A. - CONGELAGRO S.A.</t>
  </si>
  <si>
    <t>FORERO MONTERO GERMAN GONZALO</t>
  </si>
  <si>
    <t>BARRETO RAMOS ESPERANZA DEL</t>
  </si>
  <si>
    <t>BOTIA GOMEZ JUAN DAVID</t>
  </si>
  <si>
    <t>IBARRA HERNANDEZ EUCARIS</t>
  </si>
  <si>
    <t>CASAS PEREZ ANGEL DANIEL</t>
  </si>
  <si>
    <t>MORALES MORENO DANNY LEONARDO</t>
  </si>
  <si>
    <t>DEVIA MENDEZ GERARDO</t>
  </si>
  <si>
    <t>VEGA CASTRILLON RAMIRO ALFONSO</t>
  </si>
  <si>
    <t>INDUSTRIA NACIONAL DE GASEOSAS S A</t>
  </si>
  <si>
    <t>NAVARRO LUZ ANGELA</t>
  </si>
  <si>
    <t>BARRERA OTALVARO YOLIMA</t>
  </si>
  <si>
    <t>DIAZ DIAZ NELSON JAVIER</t>
  </si>
  <si>
    <t>NARVAEZ PEDROZO DANELYS</t>
  </si>
  <si>
    <t>MARIN GAITAN SONIA YINETH</t>
  </si>
  <si>
    <t>RODRIGUEZ CASTRO BONIFACIO</t>
  </si>
  <si>
    <t>ENRIQUEZ ZARATE LINDA ESPERANZA</t>
  </si>
  <si>
    <t>OSORIO PINEDA CARLOS</t>
  </si>
  <si>
    <t>PEROZO LEON MARIA COLOMBIA</t>
  </si>
  <si>
    <t>TUTA CARRILLO WILSON MIGUEL</t>
  </si>
  <si>
    <t>UNION TEMPORAL RG MILITAR</t>
  </si>
  <si>
    <t>RONDON MORALES JORGE HUMBERTO</t>
  </si>
  <si>
    <t>CORTES ORDOÑEZ CARLOS ARTURO</t>
  </si>
  <si>
    <t>CRUZ EDILBERTO</t>
  </si>
  <si>
    <t>GAMBOA SANCHEZ ROSELY</t>
  </si>
  <si>
    <t>MESA GOMEZ JULIAN</t>
  </si>
  <si>
    <t>PEREZ BECERRA JUAN DAVID</t>
  </si>
  <si>
    <t>MARTINEZ OJEDA ANA MIREYA</t>
  </si>
  <si>
    <t>MORANTES GOMEZ MARCOS ANDRES</t>
  </si>
  <si>
    <t>MATA CESPEDES DIEGO ARMANDO</t>
  </si>
  <si>
    <t>SUAREZ MOLINA OSCAR JAVIER</t>
  </si>
  <si>
    <t>LEMUS SAMACA ALISSON JAZMIN</t>
  </si>
  <si>
    <t>EMPRESA DE TELECOMUNICACIONES DE BOGOTA SA ESP PUDIENDO IDENTIFICARSE PARA TODOS LOS EFECTOS CON LA SIGLA ETB S.A. E.S.P.</t>
  </si>
  <si>
    <t>ORGANIZACION TERPEL S.A.</t>
  </si>
  <si>
    <t>BIG PASS S.A.S</t>
  </si>
  <si>
    <t>EMPANADAS AUTENTICAS DE COLOMBIA S A S</t>
  </si>
  <si>
    <t>1022416434</t>
  </si>
  <si>
    <t>40177441</t>
  </si>
  <si>
    <t>830053669</t>
  </si>
  <si>
    <t>79786516</t>
  </si>
  <si>
    <t>52262454</t>
  </si>
  <si>
    <t>860001697</t>
  </si>
  <si>
    <t>17119230</t>
  </si>
  <si>
    <t>900651234</t>
  </si>
  <si>
    <t>80770927</t>
  </si>
  <si>
    <t>51875094</t>
  </si>
  <si>
    <t>890200463</t>
  </si>
  <si>
    <t>900023598</t>
  </si>
  <si>
    <t>1070597247</t>
  </si>
  <si>
    <t>1022379920</t>
  </si>
  <si>
    <t>1073508908</t>
  </si>
  <si>
    <t>1030651084</t>
  </si>
  <si>
    <t>79951424</t>
  </si>
  <si>
    <t>1015412166</t>
  </si>
  <si>
    <t>1106889004</t>
  </si>
  <si>
    <t>65820763</t>
  </si>
  <si>
    <t>830046757</t>
  </si>
  <si>
    <t>79789225</t>
  </si>
  <si>
    <t>1070602202</t>
  </si>
  <si>
    <t>20876009</t>
  </si>
  <si>
    <t>900673677</t>
  </si>
  <si>
    <t>52115902</t>
  </si>
  <si>
    <t>900327815</t>
  </si>
  <si>
    <t>800205914</t>
  </si>
  <si>
    <t>79135641</t>
  </si>
  <si>
    <t>900664206</t>
  </si>
  <si>
    <t>41762716</t>
  </si>
  <si>
    <t>1069174277</t>
  </si>
  <si>
    <t>1053613342</t>
  </si>
  <si>
    <t>39580717</t>
  </si>
  <si>
    <t>64574896</t>
  </si>
  <si>
    <t>64520755</t>
  </si>
  <si>
    <t>32830613</t>
  </si>
  <si>
    <t>1026257179</t>
  </si>
  <si>
    <t>1024498770</t>
  </si>
  <si>
    <t>4192172</t>
  </si>
  <si>
    <t>65738273</t>
  </si>
  <si>
    <t>1069178552</t>
  </si>
  <si>
    <t>1053606413</t>
  </si>
  <si>
    <t>1015451379</t>
  </si>
  <si>
    <t>1057592681</t>
  </si>
  <si>
    <t>1032391043</t>
  </si>
  <si>
    <t>28846127</t>
  </si>
  <si>
    <t>51813416</t>
  </si>
  <si>
    <t>1105673486</t>
  </si>
  <si>
    <t>860521299</t>
  </si>
  <si>
    <t>41691194</t>
  </si>
  <si>
    <t>51614159</t>
  </si>
  <si>
    <t>24589984</t>
  </si>
  <si>
    <t>800208785</t>
  </si>
  <si>
    <t>79686234</t>
  </si>
  <si>
    <t>41725400</t>
  </si>
  <si>
    <t>1032443213</t>
  </si>
  <si>
    <t>43343009</t>
  </si>
  <si>
    <t>1116865229</t>
  </si>
  <si>
    <t>79528822</t>
  </si>
  <si>
    <t>80274777</t>
  </si>
  <si>
    <t>7549654</t>
  </si>
  <si>
    <t>890903858</t>
  </si>
  <si>
    <t>51707124</t>
  </si>
  <si>
    <t>28905130</t>
  </si>
  <si>
    <t>80722725</t>
  </si>
  <si>
    <t>1085169623</t>
  </si>
  <si>
    <t>1069178614</t>
  </si>
  <si>
    <t>93128779</t>
  </si>
  <si>
    <t>52506977</t>
  </si>
  <si>
    <t>19344163</t>
  </si>
  <si>
    <t>1070598353</t>
  </si>
  <si>
    <t>74360593</t>
  </si>
  <si>
    <t>20996563</t>
  </si>
  <si>
    <t>901442108</t>
  </si>
  <si>
    <t>79627499</t>
  </si>
  <si>
    <t>1005855691</t>
  </si>
  <si>
    <t>5874319</t>
  </si>
  <si>
    <t>93126938</t>
  </si>
  <si>
    <t>73095991</t>
  </si>
  <si>
    <t>1053607307</t>
  </si>
  <si>
    <t>52438509</t>
  </si>
  <si>
    <t>1101695559</t>
  </si>
  <si>
    <t>80493519</t>
  </si>
  <si>
    <t>13740396</t>
  </si>
  <si>
    <t>1024506634</t>
  </si>
  <si>
    <t>899999115</t>
  </si>
  <si>
    <t>830095213</t>
  </si>
  <si>
    <t>800112214</t>
  </si>
  <si>
    <t>900529544</t>
  </si>
  <si>
    <t>Prestar los servicios profesionales para apoyar jurídicamente al Club Militar en todo lo relacionado con la instrucción, sustanciación, impulso, tramite y seguimiento de las indagaciones, investigaciones y juicios disciplinarios adelantados en la Oficina de Control Interno Disciplinario, que se le asignen por reparto.</t>
  </si>
  <si>
    <t>ARENAS ZARATE LUIS/TORRRES PINZON DIANA CAROLINA/Gabriel Ardila Fuentes</t>
  </si>
  <si>
    <t>18416784 / 23783548 / 79786516</t>
  </si>
  <si>
    <t>Prestar los servicios de apoyo la gestión para realizar las actividades como auxiliar de servicios generales para el área de apoyo y servicios generales de la sede principal del Club Militar.</t>
  </si>
  <si>
    <t>Prestar los servicios para realizar actividades como Lavandero – Ropero, en el área de alojamiento de la sede Principal del Club Militar.</t>
  </si>
  <si>
    <t>288-2020</t>
  </si>
  <si>
    <t>Prestar los Servicios de Apoyo la Gestión para realizar Actividades como Electricista en el Área de Servicios Generales y Logística de la Sede Principal del Club Militar.</t>
  </si>
  <si>
    <t>Prestar los servicios profesionales con el fin de apoyar jurídicamente a la Oficina de Control Disciplinario Interno del Club Militar en todo lo relacionado con la sustanciación impulso, trámite y seguimiento de los procesos disciplinarios entregados por reparto, y todas las actividades secretariales que surjan en el despacho.</t>
  </si>
  <si>
    <t>ANDREA COY /LONDOÑO CAROLINA</t>
  </si>
  <si>
    <t>295-2020</t>
  </si>
  <si>
    <t>051-2019</t>
  </si>
  <si>
    <t>SUMINISTRO DE PRODUCTOS POSTOBON (BEBIDAS REFRESCANTES, AGUAS, JUGOS, GASEOSAS Y CERVEZAS IMPORTADAS), CON LA FIRMA GASEOSAS LUX S.A. PARA EL CLUB MILITAR, GRUPO DE GESTIÓN SEDE PRINCIPAL</t>
  </si>
  <si>
    <t>365-2019</t>
  </si>
  <si>
    <t>SUMINISTRO DE QUESOS Y LACTEOS, PARA EL CLUB MILITAR GRUPO DE GESTIÓN SEDE PRINCIPAL - GRUPO DE GESTIÓN CENTRO VACACIONAL LAS MERCEDES - GRUPO DE GESTIÓN SEDE SOCHAGOTA</t>
  </si>
  <si>
    <t>066-2020</t>
  </si>
  <si>
    <t>Prestación de servicios profesionales en temas financieros, tributarios y contables en el Grupo de Gestión Financiera de la sede principal del Club Militar</t>
  </si>
  <si>
    <t>311-2020</t>
  </si>
  <si>
    <t>209-2020</t>
  </si>
  <si>
    <t>SUMINISTRO DE GASEOSAS, JUGOS, AGUAS Y BEBIDAS HIDRATANTES PARA EL CENTRO VACACIONAL SOCHAGOTA DEL CLUB MILITAR.</t>
  </si>
  <si>
    <t>220-2020</t>
  </si>
  <si>
    <t>SERVICIO DE ANALISIS MICROBIOLÓGICO DE PRODUCTOS TERMINADOS (PRODUCTOS DE CONSUMO DIRECTO), PARA EL CLUB MILITAR GRUPO DE GESTIÓN SEDE PRINCIPAL - GRUPO DE GESTIÓN CENTRO VACACIONAL LAS MERCEDES - GRUPO DE GESTIÓN CENTRO VACACIONAL SOCHAGOTA.</t>
  </si>
  <si>
    <t>227-2020</t>
  </si>
  <si>
    <t>Prestar los servicios de apoyo a la gestión para realizar actividades como Chef en el área alimentos y Bebidas del grupo de gestión centro vacacional las mercedes del Club Militar</t>
  </si>
  <si>
    <t>cundinamarca</t>
  </si>
  <si>
    <t>nilo</t>
  </si>
  <si>
    <t>230-2020</t>
  </si>
  <si>
    <t>Prestar los servicios de apoyo a la gestión en el análisis de soporte avanzado del sistema ERP SEVEN/KACTUS para el Club Militar.</t>
  </si>
  <si>
    <t>231-2020</t>
  </si>
  <si>
    <t>Prestar los servicios de apoyo a la gestion especializada en SEVEN/ERP para el Club Militar</t>
  </si>
  <si>
    <t>235-2020</t>
  </si>
  <si>
    <t>Prestar los servicios de apoyo a la gestión en el area cartera para realizar actividades analisis de estado de cuenta, verificación y cobro a socios y clientes Club Militar.</t>
  </si>
  <si>
    <t>237-2020</t>
  </si>
  <si>
    <t>Prestar los servicios de apoyo a la gestión, en Grupo Gestion Finanaciera area cartera para realizar actividades analisis de cuenta, verificación y cobros a socios y clientes del Club Militar.</t>
  </si>
  <si>
    <t>240-2020</t>
  </si>
  <si>
    <t>Prestar los servicios de apoyo a la gestión en el área de talento humano de la sede principal del Club Militar.</t>
  </si>
  <si>
    <t>Prestar los servicios de apoyo a la gestión en el área de alimentos y Bebidas como Mesera Cajera para el Club Militar Grupo de Gestión Centro Vacacional Las Mercedes</t>
  </si>
  <si>
    <t>246-2020</t>
  </si>
  <si>
    <t>247-2020</t>
  </si>
  <si>
    <t>cocinero en el área de Alimentos y Bebidas del Centro Vacacional Las Mercedes del Club Militar.</t>
  </si>
  <si>
    <t>Prestación de servicios profesionales desarrollando actividades de comunicación y mercadeo propias de la entidad en el grupo de atención integral al socio en la sede principal del Club Militar".</t>
  </si>
  <si>
    <t>Prestar los servicios para apoyo a la gestión en el área de Alojamiento como Recepcionista para el Club Militar Grupo de Gestión Centro Vacacional Las Mercedes.</t>
  </si>
  <si>
    <t>250-2020</t>
  </si>
  <si>
    <t>Prestación de servicios profesionales como abogada especialista para adelantar los diferentes procesos de contratación que adelanta el Club Militar</t>
  </si>
  <si>
    <t>251-2020</t>
  </si>
  <si>
    <t>258-2020</t>
  </si>
  <si>
    <t>Prestar los servicios profesionales como arquitecta para las tres sedes del Club Militar.</t>
  </si>
  <si>
    <t>262-2020</t>
  </si>
  <si>
    <t>MANTENIMIENTO DEL TANQUE DE AGUA POTABLE, MANTENIMIENTO FISURA DE AGUA POTABLE Y MANTENIMIENTO Y ADECUACIÓN DE LA PLANTA DE TRATAMIENTO DE AGUA POTABLE PTAP DE LA SEDE LAS MERCEDES DEL CLUB MILITAR.</t>
  </si>
  <si>
    <t>obra</t>
  </si>
  <si>
    <t>LA RECONSTRUCCIÓN DE TECHOS DEL BAR LA CARRETA Y EL REFUGIO DEL TENIS DE LA SEDE LAS MERCEDES DEL CLUB MILITAR</t>
  </si>
  <si>
    <t>264-2020</t>
  </si>
  <si>
    <t>267-2020</t>
  </si>
  <si>
    <t>Prestar los servicios apoyo a la gestión en el Grupo de presupuestos para realizar actividades de registro de cadena presupuestal en SIIF NACION Y SEVEN y trámite documental del área.</t>
  </si>
  <si>
    <t>278-2020</t>
  </si>
  <si>
    <t>Prestar los servicios de apoyo a la gestión en el Grupo de Gestión Financiera-Área de Presupuesto, manejo de SIIF NACION y software alterno SEVEN de la Sede Principal del Club Militar.</t>
  </si>
  <si>
    <t>279-2020</t>
  </si>
  <si>
    <t>Prestar los servicios de apoyo a la gestión para realizar actividades como camarera en el área de Alojamiento del Centro Vacacional Las Mercedes del Club Militar.</t>
  </si>
  <si>
    <t>Prestar los servicios de apoyo a la gestión para realizar actividades como cocinero en el área de alimentos y bebidas del grupo de gestión centro vacacional sochagota del club militar.</t>
  </si>
  <si>
    <t>280-2020</t>
  </si>
  <si>
    <t>281-2020</t>
  </si>
  <si>
    <t>Prestar los servicios de apoyo a la gestión para realizar actividades como Mesera en el área de Alimentos y Bebidas del Grupo de Gestión Centro Vacacional Las Mercedes del Club Militar.</t>
  </si>
  <si>
    <t>283-2020</t>
  </si>
  <si>
    <t>Prestar los servicios de apoyo a la gestión como CAMARERA, en el grupo operacional de Alojamiento, sede principal del Club Militar</t>
  </si>
  <si>
    <t>284-2020</t>
  </si>
  <si>
    <t>285-2020</t>
  </si>
  <si>
    <t>Prestar los servicios de apoyo a la gestión para realizar actividades como Lavandero – Ropero, en el área de alojamiento de la sede Principal del Club Militar.</t>
  </si>
  <si>
    <t>Prestar los servicios de apoyo a la gestión como CAMARERA, en el grupo operacional de Alojamiento, sede principal del Club Militar.</t>
  </si>
  <si>
    <t>286-2020</t>
  </si>
  <si>
    <t>Prestación de servicios de apoyo a la gestión para realizar actividades como técnico en sistemas para el área de tics del centro vacacional sede Sochagota del club militar</t>
  </si>
  <si>
    <t>289-2020</t>
  </si>
  <si>
    <t>Prestar los servicios profesionales como abogado para el Club Militar en las diferentes actividades desarrolladas por la Oficina Asesora Jurídica.</t>
  </si>
  <si>
    <t>Prestar los servicios de apoyo a la gestión en el área financiera, para el manejo del sistema de SIIF nación, software misional Seven en el área de Contabilidad para el Club Militar Grupo de Gestión Centro Vacacional Las Mercedes.</t>
  </si>
  <si>
    <t>293-2020</t>
  </si>
  <si>
    <t>296-2020</t>
  </si>
  <si>
    <t>297-2020</t>
  </si>
  <si>
    <t>298-2020</t>
  </si>
  <si>
    <t>Prestar lo servicios profesionales del cumplimiento de actividades propias del proceso en el grupo misional de atencion integral al socio en la sede Principal del Club Militar.</t>
  </si>
  <si>
    <t>95720/115720/2020</t>
  </si>
  <si>
    <t>103920/2020/2021/15021/38121</t>
  </si>
  <si>
    <t>101720/127320/2121</t>
  </si>
  <si>
    <t>104020/2120/2121</t>
  </si>
  <si>
    <t>96320/116620/3721</t>
  </si>
  <si>
    <t>108320/3720/3721</t>
  </si>
  <si>
    <t>101620/127220/2421</t>
  </si>
  <si>
    <t>104820/2420/2421</t>
  </si>
  <si>
    <t>95820/115920/3021</t>
  </si>
  <si>
    <t>105720/3020/3021/26921</t>
  </si>
  <si>
    <t>221/103020/16820/144219/25319</t>
  </si>
  <si>
    <t>29619/15219/15520/220/221</t>
  </si>
  <si>
    <t>9821/158120/28620</t>
  </si>
  <si>
    <t>38220/9821</t>
  </si>
  <si>
    <t>95620/115620/3821</t>
  </si>
  <si>
    <t>108420/3820/3821</t>
  </si>
  <si>
    <t>29820/155520/9021</t>
  </si>
  <si>
    <t>61220/9021</t>
  </si>
  <si>
    <t>35620/171320/9121</t>
  </si>
  <si>
    <t>71720/9121</t>
  </si>
  <si>
    <t>8221/159020/64220</t>
  </si>
  <si>
    <t>71220/8221</t>
  </si>
  <si>
    <t>68520/158320/8321</t>
  </si>
  <si>
    <t>71420/8321</t>
  </si>
  <si>
    <t>68620/158420/8421</t>
  </si>
  <si>
    <t>71520/8421</t>
  </si>
  <si>
    <t>72020/168420/8821</t>
  </si>
  <si>
    <t>73920/8821</t>
  </si>
  <si>
    <t>71920/158720/8521</t>
  </si>
  <si>
    <t>74120/8521/8620</t>
  </si>
  <si>
    <t>76820/149020/4021</t>
  </si>
  <si>
    <t>80620/4020/4021</t>
  </si>
  <si>
    <t>82020/159520/8721</t>
  </si>
  <si>
    <t>85020/8820/8121</t>
  </si>
  <si>
    <t>77220/159620/9521</t>
  </si>
  <si>
    <t>85120/9521</t>
  </si>
  <si>
    <t>249-2020</t>
  </si>
  <si>
    <t>79420/159720/6321</t>
  </si>
  <si>
    <t>86120/6321/6420</t>
  </si>
  <si>
    <t>82120/159320/8621</t>
  </si>
  <si>
    <t>86220/8621</t>
  </si>
  <si>
    <t>84820/151920</t>
  </si>
  <si>
    <t>86620/5620</t>
  </si>
  <si>
    <t>53820/159820/8921</t>
  </si>
  <si>
    <t>90420/8921</t>
  </si>
  <si>
    <t>80720/171520/9221</t>
  </si>
  <si>
    <t>93320/9221</t>
  </si>
  <si>
    <t>80820/171620/9421</t>
  </si>
  <si>
    <t>93420/9421</t>
  </si>
  <si>
    <t>89920/160120</t>
  </si>
  <si>
    <t>96320/7420</t>
  </si>
  <si>
    <t>95120/112620/1221</t>
  </si>
  <si>
    <t>103020/1220/1221</t>
  </si>
  <si>
    <t>117820/97320/1921</t>
  </si>
  <si>
    <t>1920/103820/1921</t>
  </si>
  <si>
    <t>97720/118220/1321</t>
  </si>
  <si>
    <t>103120/1320/1321</t>
  </si>
  <si>
    <t>97220/117620/1421</t>
  </si>
  <si>
    <t>103220/1420/1421</t>
  </si>
  <si>
    <t>96120/116420/1821</t>
  </si>
  <si>
    <t>103620/1820/1821</t>
  </si>
  <si>
    <t>1521/116220/96020</t>
  </si>
  <si>
    <t>103320/1520/1521</t>
  </si>
  <si>
    <t>96420/116720/1621</t>
  </si>
  <si>
    <t>103420/1620/1621</t>
  </si>
  <si>
    <t>95920/116020/2321</t>
  </si>
  <si>
    <t>104720/2320/2321</t>
  </si>
  <si>
    <t>97620/118120/1721</t>
  </si>
  <si>
    <t>103520/1720/1721</t>
  </si>
  <si>
    <t>98920/122320/2221</t>
  </si>
  <si>
    <t>104420/2220/2221</t>
  </si>
  <si>
    <t>96520/116820/3221</t>
  </si>
  <si>
    <t>106620/3220/3221</t>
  </si>
  <si>
    <t>97820/118420/3321</t>
  </si>
  <si>
    <t>106720/3320/3321</t>
  </si>
  <si>
    <t>102020/127620/3621</t>
  </si>
  <si>
    <t>3620/107020/3621</t>
  </si>
  <si>
    <t>93620/108120/3121</t>
  </si>
  <si>
    <t>3120/105820/3121</t>
  </si>
  <si>
    <t>337-2020</t>
  </si>
  <si>
    <t>299-2020</t>
  </si>
  <si>
    <t>96920/117320/5721</t>
  </si>
  <si>
    <t>111720/5820/5721</t>
  </si>
  <si>
    <t>Prestar los servicios de apoyo a la gestión en el área de servicios generales sección transportes para que realice actividades de conducción de vehículos para el Club Militar Grupo de Gestión Centro Vacacional Las Mercedes</t>
  </si>
  <si>
    <t>301-2020</t>
  </si>
  <si>
    <t>302-2020</t>
  </si>
  <si>
    <t>304-2020</t>
  </si>
  <si>
    <t>305-2019</t>
  </si>
  <si>
    <t>97420/117920/3421</t>
  </si>
  <si>
    <t>106820/3420/3421</t>
  </si>
  <si>
    <t>Prestar los servicios de apoyo a la gestión en el área de Alojamiento como Camarera para el Club Militar Grupo de Gestión Centro Vacacional Las Mercedes.</t>
  </si>
  <si>
    <t>101520/127120/2621</t>
  </si>
  <si>
    <t>105320/2620/2621</t>
  </si>
  <si>
    <t>Prestar los servicios como community manager y diseño gráfico de informaciones periodísticas con destino a medios de comunicación internos y externos del Club Militar.</t>
  </si>
  <si>
    <t>97120/117520/2521</t>
  </si>
  <si>
    <t>105220/2520/2521</t>
  </si>
  <si>
    <t>Prestar los servicios de apoyo a la gestión en el área de Alimentos y Bebidas como Stewart para el Club Militar Grupo de Gestión Centro Vacacional Las Mercedes.</t>
  </si>
  <si>
    <t>305-2020</t>
  </si>
  <si>
    <t>306-2020</t>
  </si>
  <si>
    <t>101120/126620/2921</t>
  </si>
  <si>
    <t>105620/2920/2921</t>
  </si>
  <si>
    <t>Prestar lo servicios de apoyo a la gestión para el tramite de los pagos que se generan con ocasión de los contratos suscritos en el Club Militar</t>
  </si>
  <si>
    <t>101220/126720/2721</t>
  </si>
  <si>
    <t>105420/2720/2721</t>
  </si>
  <si>
    <t>Prestar los servicios de apoyo la gestión como auxiliar administrativo en el grupo de gestión administrativa de la sede principal del Club Militar.</t>
  </si>
  <si>
    <t>307-2020</t>
  </si>
  <si>
    <t>96720/117020/2821</t>
  </si>
  <si>
    <t>105520/2820/2821</t>
  </si>
  <si>
    <t>Prestar los servicios de apoyo a la gestión en el área de Talento Humano como Enfermera para el Club Militar Grupo de Gestión Centro Vacacional las Mercedes</t>
  </si>
  <si>
    <t>308-2020</t>
  </si>
  <si>
    <t>101020/126520/3521</t>
  </si>
  <si>
    <t>106920/3520/3521</t>
  </si>
  <si>
    <t>Prestar los servicios de apoyo a la gestión la organización y actualización de los activos fijos del club militar de acuerdo al software ERP Seven.</t>
  </si>
  <si>
    <t>316-2020</t>
  </si>
  <si>
    <t>103620/136220/4321</t>
  </si>
  <si>
    <t>108920/4320/4321</t>
  </si>
  <si>
    <t>Prestar lo servicios de apoyo a la gestion para adelantar el tramite a traves de la plataforma SECOPII de los procesos de contratacion del Club Militar.</t>
  </si>
  <si>
    <t>317-2020</t>
  </si>
  <si>
    <t>95020/112220/4121</t>
  </si>
  <si>
    <t>108720/4120/4121</t>
  </si>
  <si>
    <t>Prestación de servicios de apoyo a la gestión como instructor gimnasio en el área de recreación y deportes en la sede principal del club militar.</t>
  </si>
  <si>
    <t>100420/124620/4621</t>
  </si>
  <si>
    <t>109720/4620/4621</t>
  </si>
  <si>
    <t>Prestar los servicios de apoyo a la gestion para realizar actividades como steward en el grupo operacional de alimentos y bebidas de la sede principal del club militar</t>
  </si>
  <si>
    <t>318-2020</t>
  </si>
  <si>
    <t>319-2020</t>
  </si>
  <si>
    <t>100220/124320/4221</t>
  </si>
  <si>
    <t>108820/4220/4221</t>
  </si>
  <si>
    <t>Prestar los servicios de apoyo a la gestion para realizar actividades como panadero – pastelero y auxiliar de cocina en el grupo operacional de alimentos y bebidas de la sede principal del Club Militar.</t>
  </si>
  <si>
    <t>101820/127420/4421</t>
  </si>
  <si>
    <t>109020/4420/4421</t>
  </si>
  <si>
    <t>321-2020</t>
  </si>
  <si>
    <t>Prestar servicios profesionales como contador público en el grupo de Gestión Financiera del Club Militar.</t>
  </si>
  <si>
    <t>101320/126820/4721</t>
  </si>
  <si>
    <t>109820/4720/4721</t>
  </si>
  <si>
    <t>322-2020</t>
  </si>
  <si>
    <t>Prestar los servicios de apoyo a la gestión para realizar actividades como despensero en el área de alimentos y bebidas en la sede principal del Club Militar.</t>
  </si>
  <si>
    <t>104720/144520/4521</t>
  </si>
  <si>
    <t>109120/4520/4521</t>
  </si>
  <si>
    <t>323-2020</t>
  </si>
  <si>
    <t>Prestar los servicios de apoyo a la gestión para realizar actividades como Porcionador de carne en el área de alimentos y bebidas en la sede principal del Club Militar.</t>
  </si>
  <si>
    <t>328-2020</t>
  </si>
  <si>
    <t>94920/112120/5121</t>
  </si>
  <si>
    <t>110820/5120/5121</t>
  </si>
  <si>
    <t>Prestar los servicios de apoyo a la gestión para realizar actividades de salvavidas en el área de Recreación y deportes de la sede principal</t>
  </si>
  <si>
    <t>329-2020</t>
  </si>
  <si>
    <t>100020/124120/4921</t>
  </si>
  <si>
    <t>110320/4920/4921</t>
  </si>
  <si>
    <t>Prestar los servicios de supervision de la operación de los puntos de venta y centros de producción en el área de alimentos y bebidas en la sede principal del Club Militar</t>
  </si>
  <si>
    <t>330-2020</t>
  </si>
  <si>
    <t>5021/124220/100120</t>
  </si>
  <si>
    <t>110420/5020/5021</t>
  </si>
  <si>
    <t>Prestar los servicios de apoyo a la gestion para realizar actividades como cocinero – pastelero en el grupo operacional de alimentos y bebidas de la sede principal del Club Militar</t>
  </si>
  <si>
    <t>97920/118520/5221</t>
  </si>
  <si>
    <t>110920/5220/5221</t>
  </si>
  <si>
    <t>331-2020</t>
  </si>
  <si>
    <t>prestar los servicios de apoyo a la gestión para realizar actividades como Stewart en el área de alimentos y bebidas del grupo de gestión centro vacacional sochagota del club militar.</t>
  </si>
  <si>
    <t>332-2020</t>
  </si>
  <si>
    <t>96620/116920/5321</t>
  </si>
  <si>
    <t>111020/5320/5321</t>
  </si>
  <si>
    <t>Prestar los servicios de apoyo a la gestión en el área de Talento Humano ejerciendo actividades de enfermería para el Club Militar para el Grupo de Gestión Centro Vacacional las Mercedes</t>
  </si>
  <si>
    <t>333-2020</t>
  </si>
  <si>
    <t>339-2020</t>
  </si>
  <si>
    <t>338-2020</t>
  </si>
  <si>
    <t>334-2020</t>
  </si>
  <si>
    <t>340-2020</t>
  </si>
  <si>
    <t>96820/117220/5421</t>
  </si>
  <si>
    <t>111120/5420/5421</t>
  </si>
  <si>
    <t>Prestar los servicios de apoyo a la gestión en el área de servicios generales como Electricista para el Club Militar Grupo de Gestión Centro Vacacional Las Mercedes.</t>
  </si>
  <si>
    <t>100320/124420/5521</t>
  </si>
  <si>
    <t>111220/5520/5521</t>
  </si>
  <si>
    <t>Prestar los servicios de apoyo a la gestión para realizar actividades como auxiliar administrativo en el almacén de alimentos y bebidas de la sede Principal del Club Militar</t>
  </si>
  <si>
    <t>5821/127520/101920</t>
  </si>
  <si>
    <t>111820/5920/5821</t>
  </si>
  <si>
    <t>Prestar los servicios de apoyo a la gestión en las labores periodísticas del grupo misional de atención al socio desde el área de mercadeo con las comunicaciones internas y externas del Club Militar</t>
  </si>
  <si>
    <t>97020/117420/5921</t>
  </si>
  <si>
    <t>111920/6020/5921</t>
  </si>
  <si>
    <t>Prestar los servicios de apoyo a la gestión en el área de Alimentos y Bebidas como Auxiliar de cocina para el Club Militar Grupo de Gestión Centro Vacacional Sede Las Mercedes.</t>
  </si>
  <si>
    <t>103020/132220/6021</t>
  </si>
  <si>
    <t>112020/6120/6021</t>
  </si>
  <si>
    <t>Prestar los servicios de apoyo a la gestión para realizar actividades como auxiliar administrativo para el área de alimentos y bebidas del grupo de gestión centro vacacional sochagota del Club Militar.</t>
  </si>
  <si>
    <t>341-2020</t>
  </si>
  <si>
    <t>1000620/124720/6421</t>
  </si>
  <si>
    <t>112320/6520/6421</t>
  </si>
  <si>
    <t>Prestar los servicios apoyo a la gestión para realizar actividades como MESERO-BARMAN en el área de alimentos y bebidas, sede principal del Club Militar.</t>
  </si>
  <si>
    <t>344-2020</t>
  </si>
  <si>
    <t>106420/157420/7921</t>
  </si>
  <si>
    <t>113820/8020/7921</t>
  </si>
  <si>
    <t>Prestar los servicios de apoyo a la gestión para realizar actividades como salvavidas en el área de recreación y deportes del grupo de gestión centro vacacional sochagota del club militar.</t>
  </si>
  <si>
    <t>105920/143620/7221</t>
  </si>
  <si>
    <t>112920/7320/7221</t>
  </si>
  <si>
    <t>346-2020</t>
  </si>
  <si>
    <t>Prestar los servicios de apoyo a la gestión para realizar actividades como Salvavidas en el área de Recreación y Deportes del Grupo de Gestión Centro Vacacional Las Mercedes del Club Militar</t>
  </si>
  <si>
    <t>103820/141420/6721</t>
  </si>
  <si>
    <t>112720/6820/6721</t>
  </si>
  <si>
    <t>347-2020</t>
  </si>
  <si>
    <t>Prestar los servicios de apoyo a la gestión en el área de servicios generales realizando actividades de albañilería para el Club Militar Grupo de Gestión Centro Vacacional Las Mercedes</t>
  </si>
  <si>
    <t>348-2020</t>
  </si>
  <si>
    <t>349-2020</t>
  </si>
  <si>
    <t>SERVICIO DE CANAL DEDICADO GNAP PARA EL SISTEMA SIIF NACIÓN DEL CLUB MILITAR.</t>
  </si>
  <si>
    <t>123720/99420/6621</t>
  </si>
  <si>
    <t>112520/6720/6621</t>
  </si>
  <si>
    <t>Prestar servicios profesionales como contador público en el grupo de Gestión centro Vacacional las Mercedes del Club Militar.</t>
  </si>
  <si>
    <t>106520/159920/7521</t>
  </si>
  <si>
    <t>7620/113420/7521</t>
  </si>
  <si>
    <t>Prestación de servicios profesionales, para apoyar la gestión del grupo operacional alimentos y bebidas del Club Militar</t>
  </si>
  <si>
    <t>bogota</t>
  </si>
  <si>
    <t>7621/143620/106020</t>
  </si>
  <si>
    <t>113520/7720/7621</t>
  </si>
  <si>
    <t>350-2020</t>
  </si>
  <si>
    <t>Prestación de servicios para apoyo a la gestión como chef en el área de alimentos y bebidas del grupo de gestión centro vacacional sochagota del club militar.</t>
  </si>
  <si>
    <t>100720/124920/8121</t>
  </si>
  <si>
    <t>114120/8220/8121</t>
  </si>
  <si>
    <t>351-2020</t>
  </si>
  <si>
    <t>352-2020</t>
  </si>
  <si>
    <t>96220/116520/7821</t>
  </si>
  <si>
    <t>113720/7920/7821</t>
  </si>
  <si>
    <t>Prestar los servicios de apoyo a la gestión en el grupo operacional de Alojamiento de la sede principal del Club Militar.</t>
  </si>
  <si>
    <t>105820/153420/7721</t>
  </si>
  <si>
    <t>113620/7820/7721</t>
  </si>
  <si>
    <t>353-2020</t>
  </si>
  <si>
    <t>Prestar los servicios de apoyo a la gestión para realizar actividades como despensero en el área de Alimentos y Bebidas para Grupo de Gestión Centro Vacacional Las Mercedes del Club Militar.</t>
  </si>
  <si>
    <t>6521/127020/101420</t>
  </si>
  <si>
    <t>6620/6521/112420</t>
  </si>
  <si>
    <t>355-2020</t>
  </si>
  <si>
    <t>354-2020</t>
  </si>
  <si>
    <t>100820/125020/6821</t>
  </si>
  <si>
    <t>112820/6920/6821</t>
  </si>
  <si>
    <t>621/102620/2520/109219/58319</t>
  </si>
  <si>
    <t>98319/619/1220/620/621</t>
  </si>
  <si>
    <t>SERVICIO CENTRO DE IMPRESIÓN INCLUIDOS LOS CONSUMIBLES Y SOFTWARE DE ADMINISTRACIÓN PARA EL CLUB MILITAR.</t>
  </si>
  <si>
    <t>59720/9721/164820</t>
  </si>
  <si>
    <t>600-2019</t>
  </si>
  <si>
    <t>108819/103519/108919/8520/102520/121</t>
  </si>
  <si>
    <t>143819/6919/7220/120/121</t>
  </si>
  <si>
    <t>SUMINISTRO DE PULPA DE FRUTA CONGELADA, PASTEURIZADA PARA EL CLUB MILITAR GRUPO DE GESTIÓN SEDE PRINCIPAL - GRUPO DE GESTIÓN CENTRO VACACIONAL LAS MERCEDES - GRUPO DE GESTIÓN CENTRO VACACIONAL PAIPA” (LOTE No. 1)</t>
  </si>
  <si>
    <t>248-2019</t>
  </si>
  <si>
    <t>33219/108919/2320/102420/321</t>
  </si>
  <si>
    <t>68219/419/1020/320/321</t>
  </si>
  <si>
    <t>SUMINISTRO DE PRODUCTOS CHARCUTERIA Y SALSAMENTARIA, PARA EL CLUB MILITAR GRUPO DE GESTIÓN SEDE PRINCIPAL - GRUPO DE GESTIÓN CENTRO VACACIONAL LAS MERCEDES - GRUPO DE GESTIÓN SEDE SOCHAGOTA</t>
  </si>
  <si>
    <t>255-2020</t>
  </si>
  <si>
    <t>79220/104620/3921</t>
  </si>
  <si>
    <t>89720/3920/3921</t>
  </si>
  <si>
    <t>SUMINISTRO DE PESCADOS Y MARISCOS, PARA EL CLUB MILITAR GRUPO DE GESTIÓN SEDE PRINCIPAL - GRUPO DE GESTIÓN CENTRO VACACIONAL LAS MERCEDES - GRUPO DE GESTIÓN SEDE SOCHAGOTA</t>
  </si>
  <si>
    <t>272-2020</t>
  </si>
  <si>
    <t>79120/143920/6121</t>
  </si>
  <si>
    <t>99420/6220/6121</t>
  </si>
  <si>
    <t>SUMINISTRO DE POLLO PARA EL CLUB MILITAR GRUPO DE GESTIÓN SEDE PRINCIPAL - GRUPO DE GESTIÓN CENTRO VACACIONAL LAS MERCEDES - GRUPO DE GESTIÓN SEDE SOCHAGOTA</t>
  </si>
  <si>
    <t>57919/109419/2420/102320/1121</t>
  </si>
  <si>
    <t>80419/519/1120/1120/1121</t>
  </si>
  <si>
    <t>licitacion publica</t>
  </si>
  <si>
    <t>SUMINISTRO DE CARNES DE RES, CORDERO Y TERNERA, CARNE DE CERDO, POLLO, PAVO, PESCADOS Y MARISCOS Y HUEVOS PARA EL CLUB MILITAR GRUPO DE GESTIÓN SEDE PRINCIPAL - GRUPO DE GESTIÓN CENTRO VACACIONAL LAS MERCEDES - GRUPO DE GESTIÓN SEDE SOCHAGOTA”. - (LOTE No. 3 Y LOTE No. 5</t>
  </si>
  <si>
    <t>29919/109019/12120/102820/421</t>
  </si>
  <si>
    <t>81519/919/10820/420/421</t>
  </si>
  <si>
    <t>308-2019</t>
  </si>
  <si>
    <t>SUMINISTRO DE PRODUCTOS PRECOCIDOS Y CONGELADOS, PARA EL CLUB MILITAR GRUPO DE GESTIÓN SEDE PRINCIPAL - GRUPO DE GESTIÓN CENTRO VACACIONAL LAS MERCEDES - GRUPO DE GESTIÓN SEDE SOCHAGOTA</t>
  </si>
  <si>
    <t>320-2020</t>
  </si>
  <si>
    <t>102820/130120</t>
  </si>
  <si>
    <t>111420/5720</t>
  </si>
  <si>
    <t>SUMINISTRO DE HUEVOS DE GALLINA Y HUEVOS DE CODORNIZ, PARA EL CLUB MILITAR GRUPO DE GESTIÓN SEDE PRINCIPAL - GRUPO DE GESTIÓN CENTRO VACACIONAL LAS MERCEDES - GRUPO DE GESTIÓN CENTRO VACACIONAL PAIPA SOCHAGOTA</t>
  </si>
  <si>
    <t>46718-2020</t>
  </si>
  <si>
    <t>34620/123420/4821</t>
  </si>
  <si>
    <t>110220/4820/4821</t>
  </si>
  <si>
    <t>CONTRATAR EL SUMINISTRO DE BEBIDAS Y GASEOSAS PRODUCTOS COCA COLA, CON LA EMPRESA INDUSTRIA NACIONAL DE GASEOSAS S.A. PARA EL CLUB MILITAR, GRUPO DE GESTIÓN SEDE PRINCIPAL - GRUPO DE GESTIÓN CENTRO VACACIONAL LAS MERCEDES - GRUPO DE GESTIÓN SEDE SOCHAGOTA</t>
  </si>
  <si>
    <t>342-2020</t>
  </si>
  <si>
    <t>91220/103420/8021</t>
  </si>
  <si>
    <t>113920/8120/8021</t>
  </si>
  <si>
    <t>MANTENIMIENTO A TODO COSTO DE LAS PISCINAS QUE INCLUYE TRATAMIENTO DE AGUAS DE LAS TRES SEDES DEL CLUB MILITAR</t>
  </si>
  <si>
    <t>343-2020</t>
  </si>
  <si>
    <t>89620/90220/6221</t>
  </si>
  <si>
    <t>112220/6320/6221</t>
  </si>
  <si>
    <t>EL SUMINISTRO DE PRODUCTOS A GRANEL, ABARROTES, ENLATADOS, CAFES Y PRODUCTOS DE PANADERIA, PARA EL CLUB MILITAR GRUPO DE GESTIÓN SEDE PRINCIPAL - GRUPO DE GESTIÓN CENTRO VACACIONAL LAS MERCEDES - GRUPO DE GESTIÓN SEDE SOCHAGOTA</t>
  </si>
  <si>
    <t>348-2019</t>
  </si>
  <si>
    <t>53119/132819/18420/102720</t>
  </si>
  <si>
    <t>95019/16819/17120/520</t>
  </si>
  <si>
    <t>EL SUMINISTRO DE PRODUCTOS A GRANEL, ABARROTES, ENLATADOS Y PRODUCTOS DE PANADERÍA PARA EL CLUB MILITAR SEDE PRINCIPAL - GRUPO DE GESTIÓN CENTRO VACACIONAL SOCHAGOTA Y GRUPO DE GESTIÓN CENTRO VACACIONAL LAS MERCEDES”. - (LOTE No. 2 PRODUCTOS DE PANADERÍA Y PASTELERÍA Y LOTE No. .4 OTROS PRODUCTOS REQUERIDOS DE BAJA ROTACIÓN)</t>
  </si>
  <si>
    <t>599-2019</t>
  </si>
  <si>
    <t>103619/108919/12220/109120/721</t>
  </si>
  <si>
    <t>143719/6819/10920/720/721</t>
  </si>
  <si>
    <t>SUMINISTRO DE EMPANADAS PRECOCIDAS TIPO COCTEL PARA EL CLUB MILITAR GRUPO DE GESTIÓN SEDE PRINCIPAL - GRUPO DE GESTIÓN CENTRO VACACIONAL LAS MERCEDES - GRUPO DE GESTIÓN CENTRO VACACIONAL PAIPA” (LOTE No. 2)</t>
  </si>
  <si>
    <t>606-2019</t>
  </si>
  <si>
    <t>108719/103419/11320/102120/821</t>
  </si>
  <si>
    <t>147019/9919/10020/820/821</t>
  </si>
  <si>
    <t>SUMINISTRO DE FRUTAS Y VERDURAS PARA EL CLUB MILITAR GRUPO DE GESTIÓN SEDE PRINCIPAL - GRUPO DE GESTIÓN CENTRO VACACIONAL LAS MERCEDES - GRUPO DE GESTIÓN SEDE SOCHAGOTA</t>
  </si>
  <si>
    <t>612-2019</t>
  </si>
  <si>
    <t>63251-2020</t>
  </si>
  <si>
    <t>44360-2020</t>
  </si>
  <si>
    <t>45843-2020</t>
  </si>
  <si>
    <t>645-2019</t>
  </si>
  <si>
    <t>116019/121919/17720/102220/921</t>
  </si>
  <si>
    <t>154419/16119/16420/920/921</t>
  </si>
  <si>
    <t>SUMINISTRO DE CARNES DE RES, TERNERA Y CORDERO PARA EL CLUB MILITAR GRUPO DE GESTIÓN SEDE PRINCIPAL - GRUPO DE GESTIÓN CENTRO VACACIONAL LAS MERCEDES - GRUPO DE GESTIÓN SEDE SOCHAGOTA.</t>
  </si>
  <si>
    <t>662-2019</t>
  </si>
  <si>
    <t>105819/105719/18620/102920/1021</t>
  </si>
  <si>
    <t>156919/17019/17320/1020/1021</t>
  </si>
  <si>
    <t>SUMINISTRO DE VINOS Y LICORES, PARA EL CLUB MILITAR GRUPO DE GESTIÓN SEDE PRINCIPAL - GRUPO DE GESTIÓN CENTRO VACACIONAL LAS MERCEDES - GRUPO DE GESTIÓN SEDE SOCHAGOTA”</t>
  </si>
  <si>
    <t>29920/112020</t>
  </si>
  <si>
    <t>suministro</t>
  </si>
  <si>
    <t>46202-2020</t>
  </si>
  <si>
    <t>suministro de combustible para la sede sochagota</t>
  </si>
  <si>
    <t>suministro de combustible para la sede las mercedes</t>
  </si>
  <si>
    <t>31320/111820</t>
  </si>
  <si>
    <t>suministro de combustible para la sede principal</t>
  </si>
  <si>
    <t xml:space="preserve">SERVICIO DE INTERNET Y DATOS DEDICADOS PARA LAS TRES SEDES DEL CLUB MILITAR </t>
  </si>
  <si>
    <t>7421/9321/21621/21521</t>
  </si>
  <si>
    <t>CONTRATO DE COMISION PARA QUE ACTUE EN NOMBE PROPIO PERO EN CUENTA DE LA ENTIDAD ESTATAL CELEBRE OPERACIONES A TRAVES DEL SISTEMA DE NEGOCIACION DE LA BOLSA MERCANTIL DE COLOMBIA - BMC</t>
  </si>
  <si>
    <t>36121/36821/35721/44321</t>
  </si>
  <si>
    <t>320/172220</t>
  </si>
  <si>
    <t>CORREDORES DE VALORES AGROPECUARIOS S A</t>
  </si>
  <si>
    <t>802000558</t>
  </si>
  <si>
    <t>CM-163-2021</t>
  </si>
  <si>
    <t>CM-165-2021</t>
  </si>
  <si>
    <t>Prestación de servicios profesionales como Webmaster para la administración de la página institucional del Club Militar</t>
  </si>
  <si>
    <t>JOHAN ANDRES CUESTAS BALLESTEROS</t>
  </si>
  <si>
    <t>CM-169-2021</t>
  </si>
  <si>
    <t>Prestar los servicios de apoyo administrativo en el grupo de Gestión Administrativa en la sede principal del Club Militar</t>
  </si>
  <si>
    <t>CM-171-2021</t>
  </si>
  <si>
    <t>CM-172-2021</t>
  </si>
  <si>
    <t>CM-173-2021</t>
  </si>
  <si>
    <t>CM-174-2021</t>
  </si>
  <si>
    <t>CM-175-2021</t>
  </si>
  <si>
    <t>CM-176-2021</t>
  </si>
  <si>
    <t>CM-177-2021</t>
  </si>
  <si>
    <t>CM-178-2021</t>
  </si>
  <si>
    <t>CM-179-2021</t>
  </si>
  <si>
    <t>CM-180-2021</t>
  </si>
  <si>
    <t>CM-181-2021</t>
  </si>
  <si>
    <t>CM-182-2021</t>
  </si>
  <si>
    <t>CM-183-2021</t>
  </si>
  <si>
    <t>CM-184-2021</t>
  </si>
  <si>
    <t>CM-185-2021</t>
  </si>
  <si>
    <t>MC-186-2021</t>
  </si>
  <si>
    <t>CM-188-2021</t>
  </si>
  <si>
    <t>SELECCIÓN ABREVIADA</t>
  </si>
  <si>
    <t>selección abreviada</t>
  </si>
  <si>
    <t>Prestar servicios profesionales en la OCDI del Club Militar en la instrucción, sustanciación, trámite y seguimiento de las indagaciones e investigaciones y juicios disciplinarios adelantados</t>
  </si>
  <si>
    <t>Prestar servicios de apoyo a la gestión del Club Militar en la instrucción y realización de todas las gestiones y trámites que demanden las investigaciones disciplinarias a cargo de la OCDI.</t>
  </si>
  <si>
    <t>ESTUDIO PREVIO PARA LLEVAR A CABO “EL MANTENIMIENTO DE LA PLANTA DE TRATAMIENTO DE AGUA POTABLE (PTAP), DE LA SEDE SOCHAGOTA DEL CLUB MILITAR</t>
  </si>
  <si>
    <t>MANTENIMIENTO Y ADECUACIÓN DE LA CAFETERIA DE SOCIOS DE LA SEDE PRINCIPAL DEL CLUB MILITAR DE OFICIALES</t>
  </si>
  <si>
    <t>Prestar servicios profesionales en la OCDI del Club Militar en la instrucción, sustanciación, trámite y seguimiento de las indagaciones e investigaciones y juicios disciplinarios adelantados.</t>
  </si>
  <si>
    <t>Prestar servicios al Club Militar para apoyar las actividades de entrenamiento deportivo relacionadas con el gimnasio de la Sede Principal.</t>
  </si>
  <si>
    <t>ALQUILER DE GENERADOR ELÉCTRICO PARA LA SEDE LAS MERCEDES DEL CLUB MILITAR</t>
  </si>
  <si>
    <t>SERVICIO DE MANTENIMIENTO PARA LAS TRAMPAS DE GRASAS, ASÍ COMO LA LIMPIEZA Y DESINFECCIÓN PARA LOS TANQUES DE ALMACENAMIENTO DE AGUA POTABLE Y EL CONTROL DE PLAGAS DE LAS TRES SEDES DEL CLUB MILITAR</t>
  </si>
  <si>
    <t>ACTUALIZACIÓN DEL SISTEMA DE GESTIÓN DOCUMENTAL AZ-DIGITAL A TODO COSTO (INCLUYE SOPORTE Y CAPACITACIÓN) PARA LOS FLUJOS DEL CLUB MILITAR</t>
  </si>
  <si>
    <t>ACTUALIZACIÓN A TODO COSTO (INCLUYE MANTENIMIENTO Y SOPORTE) DEL SISTEMA DE CONTROL DE TIEMPOS S-48 DE RELOJES BIOMÉTRICOS DEL CLUB MILITAR</t>
  </si>
  <si>
    <t>SUMINISTRO DE BEBIDAS Y GASEOSAS PRODUCTOS COCA-COLA PARA EL CLUB MILITAR</t>
  </si>
  <si>
    <t>CONTRATAR EL SUMINISTRO DE TAMALES, LECHONA Y ENVUELTOS PARA EL CLUB MILITAR</t>
  </si>
  <si>
    <t>LA ADECUACIÓN Y MANTENIMIENTO DEL CUARTO DE BOMBAS DE RECIRCULACIÓN PARA AGUA CALIENTE DE LAS ZONAS HÚMEDAS, SISTEMA ELECTRICO Y OBRAS CIVILES PARA LA SEDE SOCHAGOTA DEL CLUB MILITAR</t>
  </si>
  <si>
    <t>Prestar servicios de apoyo al Club Militar en la preparación, combinación de bebidas y atención a la mesa en el grupo operacional alimentos y bebidas en la sede principal del Club Militar.</t>
  </si>
  <si>
    <t>OBRA</t>
  </si>
  <si>
    <t>GERMAN GONZALO FORERO MONTERO</t>
  </si>
  <si>
    <t>Maria Cristina Gutierrez Cardozo</t>
  </si>
  <si>
    <t>BRAYAN STEVEN PINZON DAZA</t>
  </si>
  <si>
    <t>Miguel Antonio Navarrete Martínez</t>
  </si>
  <si>
    <t>REINGENIERIA INTEGRAL SAS</t>
  </si>
  <si>
    <t>MAURICIO REYES MORENO</t>
  </si>
  <si>
    <t>DARYANNE VALENTINA LUNA ARROYO</t>
  </si>
  <si>
    <t>EGC SOLUTIONS S.A.S</t>
  </si>
  <si>
    <t>CONTINENTAL DE FUMIGACIONES LTDA</t>
  </si>
  <si>
    <t>Analitica SAS</t>
  </si>
  <si>
    <t>EVO LTDA</t>
  </si>
  <si>
    <t>INDUSTRIA NACIONAL DE GASEOSAS S.A.</t>
  </si>
  <si>
    <t>GARNISH SAS</t>
  </si>
  <si>
    <t>DOTASERVI del caribe sas</t>
  </si>
  <si>
    <t>MARTA LUCIA OCHOA</t>
  </si>
  <si>
    <t>MELGAR</t>
  </si>
  <si>
    <t>CM-190-2021</t>
  </si>
  <si>
    <t>CM-191-2021</t>
  </si>
  <si>
    <t>CM-192-2021</t>
  </si>
  <si>
    <t>CCM-193-2021</t>
  </si>
  <si>
    <t>CM-194-2021</t>
  </si>
  <si>
    <t>CM-195-2021</t>
  </si>
  <si>
    <t>CM-196-2021</t>
  </si>
  <si>
    <t>CM-197-2021</t>
  </si>
  <si>
    <t>CM-198-2021</t>
  </si>
  <si>
    <t>CM-CD-199-2021</t>
  </si>
  <si>
    <t>Prestar servicios de apoyo al club militar para realizar actividades administrativas relacionadas con la atención al socio en el centro vacacional sede Las Mercedes.</t>
  </si>
  <si>
    <t>Prestar servicios de apoyo al Club Militar para realizar actividades relacionadas con el arreglo y limpieza de las unidades habitacionales en el centro vacacional sede Las Mercedes</t>
  </si>
  <si>
    <t>Prestar servicios de apoyo al Club Militar para realizar actividades relacionadas al lavado y planchado de ropa y lencería del centro vacacional sede Las Mercedes</t>
  </si>
  <si>
    <t>Prestar servicios profesionales en el levantamiento de información técnica ambiental, análisis de la misma de conformidad con las normas vigentes</t>
  </si>
  <si>
    <t>LA ADQUISICIÓN DE APEROS, CASCOS DE EQUITACIÓN, ALIMENTO, PRODUCTOS Y SERVICIOS VETERINARIOS PARA EQUINOS DE LA SEDE SOCHAGOTA DEL CLUB MILITAR</t>
  </si>
  <si>
    <t>SERVICIO DE ACTUALIZACIÓN, SOPORTE Y MANTENIMIENTO A DISTANCIA DE LOS SISTEMAS DE INFORMACIÒN DE SEVEN-ERP Y KACTUS HCM</t>
  </si>
  <si>
    <t>Prestar servicios de apoyo al club militar en la facturación y atención al socio en las actividades que se realicen en el área de alimentos en el centro vacacional sede Las Mercedes</t>
  </si>
  <si>
    <t>CONCENTRADOS EL RANCHO LTDA DROGUERIA VETERINARIA</t>
  </si>
  <si>
    <t>DIGITAL WARE S.A.S</t>
  </si>
  <si>
    <t>hernando acosta pedreros</t>
  </si>
  <si>
    <t>Maria Alejandra Sanchez Alonso</t>
  </si>
  <si>
    <t>CM-201-2021</t>
  </si>
  <si>
    <t>EL SUMINISTRO DE PRODUCTOS GASEOSAS, JUGOS Y BEBIDAS HIDRATANTES PARA EL CENTRO VACACIONAL SEDE SOCHAGOTA DEL CLUB MILITAR</t>
  </si>
  <si>
    <t>CM-203-2021</t>
  </si>
  <si>
    <t>CM-204-2021</t>
  </si>
  <si>
    <t>Prestar servicios como Tecnólogo de alimentos en el área de Alimentos y Bebidas de la Sede Principal del Club Militar</t>
  </si>
  <si>
    <t>JOHAN ESTITH LARA SANCHEZ</t>
  </si>
  <si>
    <t>DIANA PAOLA CONTRERAS SIERRA</t>
  </si>
  <si>
    <t>MC-211-2021</t>
  </si>
  <si>
    <t>ADQUISICION DE CERTIFICADOS DIGITALES CON DISPOSITIVO DE ALMACENAMIENTO CRIPTOGRAFICO – TOKEN, VIGENCIA POR DOS AÑOS</t>
  </si>
  <si>
    <t>Gestión de Seguridad Electrónica S.A.</t>
  </si>
  <si>
    <t>ADQUISICION DE GUADAÑAS PARA EL CAMPO DE GOLF DE LA SEDE DE LAS MERCEDES</t>
  </si>
  <si>
    <t>ADQUISICION HIDROLAVADORAS PARA LA SEDE LAS MERCEDES DEL CLUB MILITAR</t>
  </si>
  <si>
    <t>ADQUISICION HIDROLAVADORAS PARA LA SEDES LAS MERCEDES DEL CLUB MILITAR</t>
  </si>
  <si>
    <t>ADQUISICION VENTILADORES PARA LA SEDE LAS MERCEDES DEL CLUB MILITAR</t>
  </si>
  <si>
    <t xml:space="preserve">ADQUISICION DE ESTIBADORA TRANSPALETA ELECTRICA PARA LA SEDE LAS MERCEDES DEL CLUB MILITAR </t>
  </si>
  <si>
    <t xml:space="preserve">ADQUISICION DE CAMBIADOR DE PAÑAL PARA BEBE PARA LA SEDE SOCHAGOTA </t>
  </si>
  <si>
    <t>COLOMBIANA DE COMERCIO S.A Y/O ALKOSTO S.A</t>
  </si>
  <si>
    <t xml:space="preserve">CASTELLANOS SOSA LUZ DARY / OMAR CANTOR RIVERA </t>
  </si>
  <si>
    <t>liquidado</t>
  </si>
  <si>
    <t>CM-189-2021</t>
  </si>
  <si>
    <t>CM-200-2021</t>
  </si>
  <si>
    <t>LAS PÓLIZAS QUE CONFORMAN EL PROGRAMA DE SEGUROS DEL CLUB MILITAR, QUE BUSCA AMPARAR LOS BIENES E INTERESES PATRIMONIALES DE LA ENTIDAD Y AQUELLOS DE LOS QUE SEA O LLEGARE A SER LEGALMENTE RESPONSABLE</t>
  </si>
  <si>
    <t>seguros</t>
  </si>
  <si>
    <t>Aseguradora Solidaria de Colombia Entidad Cooperativa</t>
  </si>
  <si>
    <t>CM-202-2021</t>
  </si>
  <si>
    <t>CUNDINAMARCA</t>
  </si>
  <si>
    <t>CM-206-2021</t>
  </si>
  <si>
    <t>CM-207-2021</t>
  </si>
  <si>
    <t>CM-208-2021</t>
  </si>
  <si>
    <t>CM-209-2021</t>
  </si>
  <si>
    <t>CM-210-2021</t>
  </si>
  <si>
    <t>PRESTAR SERVICIOS DE APOYO AL CLUB MILITAR EN LA PREPARACIÓN DE ALIMENTOS</t>
  </si>
  <si>
    <t>Prestar servicios de apoyo al Club Militar en la facturación y atención al socio en las actividades que se realicen en el área de Alimentos en el Grupo de Gestión Centro Vacacional Sede Sochagota del Club Militar.</t>
  </si>
  <si>
    <t>Prestar servicios de apoyo al Club Militar para realizar actividades relacionadas con el arreglo y limpieza de las unidades habitacionales en el Centro Vacacional Sede Sochagota</t>
  </si>
  <si>
    <t>CM-212-2021</t>
  </si>
  <si>
    <t>CM-213-2021</t>
  </si>
  <si>
    <t>CM-214-2021</t>
  </si>
  <si>
    <t>CM-215-2021</t>
  </si>
  <si>
    <t>CM-216-2021</t>
  </si>
  <si>
    <t>CM-217-2021</t>
  </si>
  <si>
    <t>CM-218-2021</t>
  </si>
  <si>
    <t>CM-219-2021</t>
  </si>
  <si>
    <t>CM-220-2021</t>
  </si>
  <si>
    <t>CM-221-2021</t>
  </si>
  <si>
    <t>CM-222-2021</t>
  </si>
  <si>
    <t>CM-223-2021</t>
  </si>
  <si>
    <t>CM-224-2021</t>
  </si>
  <si>
    <t>CM-225-2021</t>
  </si>
  <si>
    <t>CM-226-2021</t>
  </si>
  <si>
    <t>CM-227-2021</t>
  </si>
  <si>
    <t>CM-228-2021</t>
  </si>
  <si>
    <t>CM-229-2021</t>
  </si>
  <si>
    <t>CM-230-2021</t>
  </si>
  <si>
    <t>CM-231-2021</t>
  </si>
  <si>
    <t>CM-232-2021</t>
  </si>
  <si>
    <t>CM-233-2021</t>
  </si>
  <si>
    <t>CM-238-2021</t>
  </si>
  <si>
    <t>CM-239-2021</t>
  </si>
  <si>
    <t>CM-240-2021</t>
  </si>
  <si>
    <t>CM-241-2021</t>
  </si>
  <si>
    <t>CM-243-2021</t>
  </si>
  <si>
    <t>CM-244-2021</t>
  </si>
  <si>
    <t>CM-249-2021</t>
  </si>
  <si>
    <t>CM-250-2021</t>
  </si>
  <si>
    <t>CM-253-2021</t>
  </si>
  <si>
    <t>SUMINISTRO DE AMENITES, PRODUCTOS COSMÉTICOS Y JABÓN TIPO HOTEL PARA LAS TRES SEDES DEL CLUB MILITAR</t>
  </si>
  <si>
    <t>Prestar servicios de apoyo al club militar en monitoreo y supervisión de Actividades acuáticas en la sede principal</t>
  </si>
  <si>
    <t>Prestar servicios profesionales como economista en los diferentes procesos de contratación que adelanta el Club Militar</t>
  </si>
  <si>
    <t>MANTENIMIENTO PREVENTIVO Y CORRECTIVO A FILTROS PURIFICADORES DE AGUA DE LA SEDE LAS MERCEDES DEL CLUB MILITAR</t>
  </si>
  <si>
    <t>Prestación de servicios de apoyo en la administración de las cabañas y habitaciones del área de alojamiento del Centro Vacacional Sede Sochagota.</t>
  </si>
  <si>
    <t>Prestar servicios de apoyo al club militar en la preparación de alimentos en el centro vacacional sede las mercedes</t>
  </si>
  <si>
    <t>Prestar servicios de apoyo al Club Militar para realizar actividades relacionadas con el arreglo y limpieza de las unidades habitacionales en el Centro Vacacional Sede Sochagota.</t>
  </si>
  <si>
    <t>MANTENIMIENTO DE MADERA DE MOBILIARIO, PUERTAS, MARCOS DE VENTANAS, BALCONES Y PISOS EN LA SEDE SOCHAGOTA DEL CLUB MILITAR</t>
  </si>
  <si>
    <t>Prestar servicios profesionales como arquitecta para las tres sedes del Club Militar.</t>
  </si>
  <si>
    <t>PRESTACIÓN DE SERVICIOS PROFESIONALES PARA EJERCER DE MANERA AUTÓNOMA E INDEPENDIENTE LA REVISORIA FISCAL EN EL CLUB MILITAR</t>
  </si>
  <si>
    <t>SUMINISTRO DE BOLSAS PLÁSTICAS, ELEMENTOS DESECHABLES, ARTÍCULOS DE ASEO (PAPEL HIGIÉNICO, TOALLAS DE MANO Y SERVILLETAS), PARA LAS TRES SEDES DEL CLUB MILITAR</t>
  </si>
  <si>
    <t>EL SERVICIO DE MANTENIMIENTO PREVENTIVO Y CORRECTIVO DE EQUIPOS DE REFRIGERACIÓN, CLIMATIZACIÓN Y CONGELACIÓN PARA LAS TRES SEDES DEL CLUB MILITAR</t>
  </si>
  <si>
    <t>JUAN PABLO ARIZA SARMIENTO</t>
  </si>
  <si>
    <t>PURIFIL INTERNACIONAL LTDA</t>
  </si>
  <si>
    <t>PABLO ANTONIO LOPEZ BECERRA</t>
  </si>
  <si>
    <t>MARIO ANDRES BERNAL ARCINIEGAS</t>
  </si>
  <si>
    <t>ALEJANDRO ROMERO DIAZ</t>
  </si>
  <si>
    <t>SOLUCIONES INTEGRALES AVANZADAS</t>
  </si>
  <si>
    <t>ANGIE MARCELA VALDERRAMA BUITRAGO</t>
  </si>
  <si>
    <t>JIM DAVIS MARQUEZ SALAZAR</t>
  </si>
  <si>
    <t>MARIA FERNANDA VALDERRAMA BUITRAGO</t>
  </si>
  <si>
    <t>SANDRA PATRICIA CARDOZO GUZMAN</t>
  </si>
  <si>
    <t>UNION TEMPORAL DOTAMOS CLUBES &amp; HOTELES</t>
  </si>
  <si>
    <t>SRT SOLUCIONES INTEGRALES SAS</t>
  </si>
  <si>
    <t>kevin samuel pedraza combariza</t>
  </si>
  <si>
    <t> 36284746</t>
  </si>
  <si>
    <t xml:space="preserve">ADQUISICION E INSTALACION A TODO COSTO DE UN AIRE ACONDICIONADO PARA EL DATA CENTERDE LA SEDE PRINCIPAL DEL CLUB MILITAR </t>
  </si>
  <si>
    <t xml:space="preserve">ADQUISICION DE EQUIPOS AUDIOVISUALES (MONITORES, SOPORTES Y ACCESORIOS) PARA LAS TRES SEDES DEL CLUB MILITAR </t>
  </si>
  <si>
    <t xml:space="preserve">ADQUISICION DE QUIPOS AUDIOVISUALES (TELEVISORES) PARA LAS TRES SEDES DEL CLUB MILITAR </t>
  </si>
  <si>
    <t>PANAMERICANA LIBRERÍA Y PAPELERIA S.A</t>
  </si>
  <si>
    <t>GRUPO EMPRESARIAL CREAR DE COLOMBIA SAS</t>
  </si>
  <si>
    <t>Marcos Morantes / Camilo Andrés Fajardo Gonsalez</t>
  </si>
  <si>
    <t>1101695559 / 1012387751</t>
  </si>
  <si>
    <t>Arnovis Barragan Barboza / Olga Lucia Moreno</t>
  </si>
  <si>
    <t>64520755 / 52730937</t>
  </si>
  <si>
    <t>FABIO NELSON LOTE PORTILLA / YANIRIS LLANOS</t>
  </si>
  <si>
    <t>80218395 / 1047426232</t>
  </si>
  <si>
    <t>NIDIA BEATRIZ SANCHEZ- BETAYLOR</t>
  </si>
  <si>
    <t>CM-237-2021</t>
  </si>
  <si>
    <t>Prestar servicios de apoyo al Club Militar en la preparación, combinación de bebidas y atención a la mesa en el Centro Vacacional Sede Las Mercedes.</t>
  </si>
  <si>
    <t>CM-234-2021</t>
  </si>
  <si>
    <t>omar cantor rivera</t>
  </si>
  <si>
    <t>CM-236-2021</t>
  </si>
  <si>
    <t>Prestar servicios de apoyo en el grupo operacional de recreación y deportes de la sede principal del club militar como instructor de tenis.</t>
  </si>
  <si>
    <t>PEDRO DOMINGO CACERES HERNANDEZ</t>
  </si>
  <si>
    <t>CM- 242-2021</t>
  </si>
  <si>
    <t>SUMINISTRO DE CERVEZAS NACIONALES E IMPORTADAS Y BEBIDAS REFRESCANTES PARA EL CLUB MILITAR</t>
  </si>
  <si>
    <t>Kopps Comercial SAS</t>
  </si>
  <si>
    <t>CM-245-2021</t>
  </si>
  <si>
    <t>CM-246-2021</t>
  </si>
  <si>
    <t>CM-247-2021</t>
  </si>
  <si>
    <t>CM-248-2021</t>
  </si>
  <si>
    <t>Prestar servicios de apoyo en el grupo operacional de recreación y deportes de la sede principal del Club Militar como auxiliar de vestier</t>
  </si>
  <si>
    <t>Prestar servicios de apoyo al Club Militar en la preparación de alimentos en la Sede Principal.</t>
  </si>
  <si>
    <t>DEIBID ALEXANDER QUIJANO ROMERO</t>
  </si>
  <si>
    <t>OLGA SOFIA QUIROZ MONTOYA</t>
  </si>
  <si>
    <t>JONATHAN STIVEN QUINTERO GONZALEZ</t>
  </si>
  <si>
    <t>CM-251-2021</t>
  </si>
  <si>
    <t>CM-252-2021</t>
  </si>
  <si>
    <t>Contratar la prestación servicio de para apoyar las actividades musicales en el Club Militar.</t>
  </si>
  <si>
    <t>Prestar servicios de apoyo al Club Militar en el procesamiento de pedidos y atención a la mesa de los socios en el centro vacacional sede Las Mercedes.</t>
  </si>
  <si>
    <t>ANDRES ARTURO PAEZ QUIROGA</t>
  </si>
  <si>
    <t>CM-254-2021</t>
  </si>
  <si>
    <t>CM-255-2021</t>
  </si>
  <si>
    <t>CM-256-2021</t>
  </si>
  <si>
    <t>MC-257-2021</t>
  </si>
  <si>
    <t>CM-258-2021</t>
  </si>
  <si>
    <t>CM-259-2021</t>
  </si>
  <si>
    <t>CM-260-2021</t>
  </si>
  <si>
    <t>CM-261-2021</t>
  </si>
  <si>
    <t>CM-262-2021</t>
  </si>
  <si>
    <t>CM-263-2021</t>
  </si>
  <si>
    <t>CM-264-2021</t>
  </si>
  <si>
    <t>CM-265-2021</t>
  </si>
  <si>
    <t>CM-266-2021</t>
  </si>
  <si>
    <t>CM-267-2021</t>
  </si>
  <si>
    <t>CM-268-2021</t>
  </si>
  <si>
    <t>CM-269-2021</t>
  </si>
  <si>
    <t>CM-270-2021</t>
  </si>
  <si>
    <t>CM-271-2021</t>
  </si>
  <si>
    <t>CM-272-2021</t>
  </si>
  <si>
    <t>CM-273-2021</t>
  </si>
  <si>
    <t>selección abraviada</t>
  </si>
  <si>
    <t>Prestar servicios de apoyo al club militar para realizar actividades relacionadas con la atención al socio en las unidades habitacionales del centro vacacional sede Las Mercedes</t>
  </si>
  <si>
    <t>Prestar servicios de apoyo al club militar en monitoreo y supervisión de actividades acuáticas en el Grupo de Gestión Centro Vacacional Sede Sochagota del Club Militar</t>
  </si>
  <si>
    <t>SERVICIO DE LAVADO DE VIDRIOS EN ALTURA, VENTANAS, HOTEL, SALONES Y TORRE DE LA SEDE SOCHAGOTA DEL CLUB MILITAR</t>
  </si>
  <si>
    <t>Prestar servicios de apoyo al club militar para realizar actividades relacionadas con el arreglo y limpieza de las unidades habitacionales en el centro vacacional sede Las Mercedes</t>
  </si>
  <si>
    <t>Prestar servicios de apoyo al club militar en la preparación de alimentos en la sede principal</t>
  </si>
  <si>
    <t>SUMINISTRO DE HELADO DE SABOR, HELADO CREMA, HELADO POSTRE, SALSAS Y GALLETERIA PARA HELADOS PARA EL CLUB MILITAR</t>
  </si>
  <si>
    <t>SUMINISTRO DE HUEVOS PARA LAS TRES SEDES DEL CLUB MILITAR</t>
  </si>
  <si>
    <t>Prestar servicios para apoyar al Club Militar en el control y registro de los ingresos presupuestales a través “POS” y facturación electrónica</t>
  </si>
  <si>
    <t>Prestar servicios de apoyo al club militar para realizar actividades administrativas relacionadas con la atención al socio en la sede Principal</t>
  </si>
  <si>
    <t>Prestación de servicios profesionales para apoyar el proceso de selección, evaluación, orientación, bienestar al personal e Intervención de acuerdo con los riesgos psicosocial.</t>
  </si>
  <si>
    <t>MONITOREO, CARACTERIZACIÓN E INFORME DE LA CALIDAD DEL AGUA RESIDUAL Y POTABLE PARA LAS TRES SEDES DEL CLUB MILITAR</t>
  </si>
  <si>
    <t>SUMINISTRO DE PRODUCTOS QUÍMICOS PARA LAS PLANTAS DE TRATAMIENTO DE AGUA POTABLE, LAVANDERIA, CALDERAS, Y CAFETERIA, ASÍ COMO UN DESINFECTANTE PARA ALIMENTOS DE LAS TRES SEDES DEL CLUB MILITAR</t>
  </si>
  <si>
    <t>SERVICIO DE MANTENIMIENTO PREVENTIVO Y CORRECTIVO SUBESTACIONES ELÉCTRICAS Y CALIBRACIÓN DE MEDIDORES DE ENERGÍA DE LA SEDE SOCHAGOTA CLUB MILITAR</t>
  </si>
  <si>
    <t>BRIAN YEZID MONTOYA BAQUERO</t>
  </si>
  <si>
    <t>MASE INGENIEROS CONSTRUCTORES ASOCIADOS S.A.S</t>
  </si>
  <si>
    <t>EDWARD ANDRES HENAO RODRIGUEZ</t>
  </si>
  <si>
    <t>LAURA MAYERLY TENORIO TENORIO</t>
  </si>
  <si>
    <t>COMERCIAL ALLAN SAS</t>
  </si>
  <si>
    <t>VANESSA AMORTEGUI MELO</t>
  </si>
  <si>
    <t>SERAMBIENTE S.A.S.</t>
  </si>
  <si>
    <t>AC INGENIEROS S.A.S</t>
  </si>
  <si>
    <t> 80722725</t>
  </si>
  <si>
    <t>72421-54521</t>
  </si>
  <si>
    <t>87421-121</t>
  </si>
  <si>
    <t>ADQUISICION DE MUEBLES PARA LAS PISCINAS (ASOLEADORA, PARASOLES Y SILLAS) DE LA SEDE LAS MERCEDES DEL CLUB MILITAR</t>
  </si>
  <si>
    <t>SUMINISTRO DE COMBUSTIBLE PARA LA SEDE LAS MERCEDES DEL CLUB MILITAR</t>
  </si>
  <si>
    <t>ADQUSICION DE ETIQUETAS Y CINTAS PARA PLACAS DE LOS ACTIVOS FIJOS</t>
  </si>
  <si>
    <t xml:space="preserve">SERVICIO DE CENTRO DE IMPRESIÓN INCLUIDO LOS CONSUMIBLES Y SOFWRE DE ADMINISTRACION PARA EL CLUB MILITAR </t>
  </si>
  <si>
    <t>BIGPASS SAS</t>
  </si>
  <si>
    <t>NUEVA ERA SOLUCIONES SAS</t>
  </si>
  <si>
    <t>YULIANA BELEN GARCIA AGUILAR / ACOSTA PEDREROS HERNANDO</t>
  </si>
  <si>
    <t>53094157 / 14252453</t>
  </si>
  <si>
    <t>CM-274-2021</t>
  </si>
  <si>
    <t>CM-275-2021</t>
  </si>
  <si>
    <t>CM-276-2021</t>
  </si>
  <si>
    <t>CM-278-2021</t>
  </si>
  <si>
    <t>CM-279-2021</t>
  </si>
  <si>
    <t>CM-280-2021</t>
  </si>
  <si>
    <t>CM-281-2021</t>
  </si>
  <si>
    <t>CM-282-2021</t>
  </si>
  <si>
    <t>CM-283-2021</t>
  </si>
  <si>
    <t>CM-284-2021</t>
  </si>
  <si>
    <t>CM-285-2021</t>
  </si>
  <si>
    <t>CM-286-2021</t>
  </si>
  <si>
    <t>CM-287-2021</t>
  </si>
  <si>
    <t>CM-288-2021</t>
  </si>
  <si>
    <t>CM-289-2021</t>
  </si>
  <si>
    <t>CM-291-2021</t>
  </si>
  <si>
    <t>CM-292-2021</t>
  </si>
  <si>
    <t>CM-294-2021</t>
  </si>
  <si>
    <t>CM-298-2021</t>
  </si>
  <si>
    <t>Prestar servicios profesionales para apoyar al club militar en la articulación y seguimiento del presupuesto de la entidad.</t>
  </si>
  <si>
    <t>ARRENDAMIENTO DEL ESPACIO DE LAS INSTALACIONES DE SPA Y SALÓN DE PELUQUERIA DEL CLUB MILITAR</t>
  </si>
  <si>
    <t>Prestar los servicios de apoyo al Club Militar en las actividades de promoción y mercadeo de los eventos.</t>
  </si>
  <si>
    <t>CONTRATAR LA ADQUISICION DE UPS PARA EL CLUB MILITAR</t>
  </si>
  <si>
    <t>MANTENIMIENTO INTEGRAL A TODO COSTO DE CUBIERTAS SEDE PRINCIPAL DEL CLUB MILITAR</t>
  </si>
  <si>
    <t>Prestar servicios profesionales para apoyar el entrenamiento de habilidades operativas en alimentos y bebidas del Club Militar.</t>
  </si>
  <si>
    <t>Prestar los servicios profesionales como Ingeniero Civil en la sede Las Mercedes del Club Militar.</t>
  </si>
  <si>
    <t>REMODELACIÓN A TODO COSTO TECHO DEL COMEDOR SEDE LAS MERCEDES DEL CLUB MILITAR</t>
  </si>
  <si>
    <t>Prestar servicios de apoyo al club militar en la organización y control de las áreas húmedas en el centro vacacional sede las mercedes.</t>
  </si>
  <si>
    <t>Prestar servicios de apoyo en el grupo operacional de recreación y deportes de la sede principal del Club Militar como auxiliar de vestier.</t>
  </si>
  <si>
    <t>SUMINISTRO DE PRODUCTOS FARMACÉUTICOS E INSUMOS Y ADQUISICIÓN DE EQUIPOS PARA PRIMEROS AUXILIOS DE LAS TRES SEDES DEL CLUB MILITAR</t>
  </si>
  <si>
    <t>Prestar servicios de apoyo a la gestión en las actividades de seguimiento y control en la operación de los puntos de venta y centros de producción en el área de alimentos y bebidas del centro Vacacional Las Mercedes</t>
  </si>
  <si>
    <t>arrendamiento</t>
  </si>
  <si>
    <t>VARUA TAPU SAS</t>
  </si>
  <si>
    <t>INGRID HARA SAENZ MADARIAGA</t>
  </si>
  <si>
    <t>PROYECTOS ESPECIALES INGENIERÍA SAS</t>
  </si>
  <si>
    <t>BARRETO GONZALEZ JESUS ANTONIO</t>
  </si>
  <si>
    <t>william henao saldaña</t>
  </si>
  <si>
    <t>leidy vivina vasquez reina</t>
  </si>
  <si>
    <t>REINEL VALBUENA CADENA</t>
  </si>
  <si>
    <t>RUBBY FERNANDA OLIVEROS HERNANDEZ</t>
  </si>
  <si>
    <t>ANA MARIA MOLINA LEGRO</t>
  </si>
  <si>
    <t>MARCAZSALUD R.C SAS</t>
  </si>
  <si>
    <t>arley david remisio rodriguez</t>
  </si>
  <si>
    <t>ADQUISICION DE COMBUSTIBLE PARA LA SEDE SOCHAGOTA DEL CLUB MILITAR</t>
  </si>
  <si>
    <t>paipa</t>
  </si>
  <si>
    <t>293-2021</t>
  </si>
  <si>
    <t>CENTRAL DE INVERSIONES S. A</t>
  </si>
  <si>
    <t>296-2021</t>
  </si>
  <si>
    <t>LUIS JOSE TRIANA GOMEZ</t>
  </si>
  <si>
    <t>297-2021</t>
  </si>
  <si>
    <t>302-2021</t>
  </si>
  <si>
    <t>303-2021</t>
  </si>
  <si>
    <t>304-2021</t>
  </si>
  <si>
    <t>305-2021</t>
  </si>
  <si>
    <t>306-2021</t>
  </si>
  <si>
    <t>307-2021</t>
  </si>
  <si>
    <t>308-2021</t>
  </si>
  <si>
    <t>310-2021</t>
  </si>
  <si>
    <t>311-2021</t>
  </si>
  <si>
    <t>312-2021</t>
  </si>
  <si>
    <t>313-2021</t>
  </si>
  <si>
    <t>314-2021</t>
  </si>
  <si>
    <t>315-2021</t>
  </si>
  <si>
    <t>317-2021</t>
  </si>
  <si>
    <t>318-2021</t>
  </si>
  <si>
    <t>319-2021</t>
  </si>
  <si>
    <t>320-2021</t>
  </si>
  <si>
    <t>CLEIVER GIOVANNI CARAJAL MORENO</t>
  </si>
  <si>
    <t>PEDRO ELADIO PINTO MARTINEZ</t>
  </si>
  <si>
    <t>MONICA CECILIA ROJA D LOS RIOS</t>
  </si>
  <si>
    <t>VERONICA CLAROS MARIN</t>
  </si>
  <si>
    <t>Sergio Alexander Guerrero Rios</t>
  </si>
  <si>
    <t>MABEL ROCIO GOMEZ BRIJALDO</t>
  </si>
  <si>
    <t>INGRID DEYANIRA HERNANDEZ DIAZ</t>
  </si>
  <si>
    <t>RAMIRO CIVEL MORENO TORRES</t>
  </si>
  <si>
    <t>JIMMY ARENAS VELASCO</t>
  </si>
  <si>
    <t>SOLUCIONES METALICAS EN ALMACENAMIENTO SAS</t>
  </si>
  <si>
    <t>MAXIMO LINARES MORENO</t>
  </si>
  <si>
    <t>GONZALO MUÑOZ CHARRY</t>
  </si>
  <si>
    <t>WOST SERVICES S.A.S</t>
  </si>
  <si>
    <t>OMAR HENRY CORTES VELASQUEZ</t>
  </si>
  <si>
    <t>SULMA YOBELLY MARTINEZ CARRILLO</t>
  </si>
  <si>
    <t>luis horacio velez peña</t>
  </si>
  <si>
    <t>GERARDO ANDRES CAPERA ROMERO</t>
  </si>
  <si>
    <t>JENNIFER BORDA RODRIGUEZ</t>
  </si>
  <si>
    <t>295-2021</t>
  </si>
  <si>
    <t>CONSORCIO CLUB MILITAR 2021</t>
  </si>
  <si>
    <t>CM-300-2021</t>
  </si>
  <si>
    <t>HERNAN EMILIO HERRERA RODRIGUEZ</t>
  </si>
  <si>
    <t>CRR SOLUCIONES INTEGRALES S.A.S</t>
  </si>
  <si>
    <t>MANTENIMIENTO PREVENTIVO DE CONSOLA MEZCLADORA Y PANTALLAS VIDEO WALL DEL CLUB MILITAR</t>
  </si>
  <si>
    <t>Comercialización por parte de CISA de bienes muebles avaluados de propiedad del CLUB MILITAR, quien reconocerá a CISA como contraprestación a título de comisión en los términos previstos en este contrato.</t>
  </si>
  <si>
    <t>concurso de meritos</t>
  </si>
  <si>
    <t>Realizar el estudio, diagnóstico y diseño para la remodelación de la cocina en la sede principal del Club Militar</t>
  </si>
  <si>
    <t>Prestar servicios profesionales como ministro sacerdotal para las actividades religiosas en el Club Militar.</t>
  </si>
  <si>
    <t>Prestar servicios de apoyo al Club Militar en la preparación de alimentos en la Sede Principal del Club Militar.</t>
  </si>
  <si>
    <t>Contratar la prestación de servicio para apoyar las actividades musicales en el Club Militar.</t>
  </si>
  <si>
    <t>Prestar los servicios de apoyo al club militar en la preparación de alimentos en la sede principal del Club Militar.</t>
  </si>
  <si>
    <t>Prestar servicios de analista de base de datos al grupo de gestión tics para apoyar en el soporte del sistema ERP Seven - Kactus HCM de nómina y gestión del talento humano para las tres sedes del Club Militar</t>
  </si>
  <si>
    <t>Prestar servicios de apoyo al Club Militar en el lavado de menaje, baterías, equipos e infraestructura en el Grupo de Gestión Centro Vacacional Sede Sochagota del Club Militar</t>
  </si>
  <si>
    <t>CM-304-2021</t>
  </si>
  <si>
    <t>REMODELACIÓN Y DOTACIÓN A TODO COSTO DE HABITACIONES Y CABAÑAS EN LA SEDE SOCHAGOTA DEL CLUB MILITAR</t>
  </si>
  <si>
    <t>Prestar servicio de apoyo al club militar como promotor de eventos del Club Militar</t>
  </si>
  <si>
    <t>Prestar servicios de apoyo al Club Militar en la atención básica de salud de los socios en el Centro Vacacional Sede Sochagota</t>
  </si>
  <si>
    <t>Prestar servicios de apoyo al Club Militar para realizar actividades administrativas relacionadas con la atención al socio y facturación electrónica en el Centro Vacacional Sede Sochagota.</t>
  </si>
  <si>
    <t>Contratar la prestación de servicios para apoyar las actividades musicales en el Centro Vacacional Sede Sochagota del Club Militar</t>
  </si>
  <si>
    <t>Adquisición de equipos de cocina para las tres sedes del Club Militar</t>
  </si>
  <si>
    <t>La adquisición de estantería metálica para almacenamiento de productos alimenticios lencería y productos químicos para las tres sedes del Club Militar</t>
  </si>
  <si>
    <t>Prestación de servicios profesionales en la estructuración, articulación, ejecución y seguimiento de los proyectos del Club Militar</t>
  </si>
  <si>
    <t>selección abravida</t>
  </si>
  <si>
    <t>MANTENIMIENTO DE LAS PISCINAS QUE INCLUYE TRATAMIENTO DE AGUAS, DE LAS TRES SEDES DEL CLUB MILITA</t>
  </si>
  <si>
    <t>PRESTACIÓN DE SERVICIOS MUSICALES PARA LOS EVENTOS SOCIALES E INSTITUCIONALES DE LAS TRES SEDES DEL CLUB MILITAR</t>
  </si>
  <si>
    <t>316-2021</t>
  </si>
  <si>
    <t>Brindar apoyo al proceso de alimentos y bebidas del centro vacacional las Mercedes del Club Militar</t>
  </si>
  <si>
    <t>Prestar servicios de apoyo al club militar en la instalación y mantenimiento de los servicios eléctricos del centro vacacional sede las mercedes.</t>
  </si>
  <si>
    <t>Prestar servicios de apoyo al club militar en la preparación, combinación de bebidas y atención a la mesa en el grupo operacional alimentos y bebidas en la sede principal del Club Militar.</t>
  </si>
  <si>
    <t>Prestar servicios de apoyo al Club Militar en la preparación, combinación y bebidas en la sede principal del Club Militar.</t>
  </si>
  <si>
    <t>321-2021</t>
  </si>
  <si>
    <t>ACTUALIZACIÓN Y FORTALECIMIENTO DE LA PLATAFORMA TECNOLÓGICA DE SERVIDORES Y REDES DE COMUNICACIÓN DEL CLUB MILITAR</t>
  </si>
  <si>
    <t>COLSOF S.A.S</t>
  </si>
  <si>
    <t>MANTENIMIENTO DE MÁQUINAS CORTACÉSPED PARA EL GRUPO DE GESTIÓN CENTRO VACACIONAL LAS MERCEDES DEL CLUB MILITAR</t>
  </si>
  <si>
    <t>322-2021</t>
  </si>
  <si>
    <t>MAQUIVER SA</t>
  </si>
  <si>
    <t>323-2021</t>
  </si>
  <si>
    <t>Prestar los servicios al Club Militar para apoyar la implementación del sistema integrado de gestión de la entidad</t>
  </si>
  <si>
    <t>325-2021</t>
  </si>
  <si>
    <t>Prestar servicios de apoyo al Club Militar en la preparación, combinación de bebidas y atención a la mesa en el grupo operacional alimentos y bebidas en la sede principal del Club Militar</t>
  </si>
  <si>
    <t>ADIELA LOPEZ PENAGOS</t>
  </si>
  <si>
    <t>326-2021</t>
  </si>
  <si>
    <t>ELKIN FERNEY ROMERO AGUILAR</t>
  </si>
  <si>
    <t>Prestar servicio de apoyo al club militar como promotor de eventos del Club Militar.</t>
  </si>
  <si>
    <t>327-2021</t>
  </si>
  <si>
    <t>ANDREA GIRON</t>
  </si>
  <si>
    <t>Prestar servicios profesionales para apoyar la gestión del talento humano y competencias de los servidores públicos en el plan de fortalecimiento de la estructura organizacional en el Club Militar.</t>
  </si>
  <si>
    <t>328-2021</t>
  </si>
  <si>
    <t>TATIANA JIMENEZ</t>
  </si>
  <si>
    <t>329-2021</t>
  </si>
  <si>
    <t>CESAR AUGUSTO GIRALDO ARISTIZABAL</t>
  </si>
  <si>
    <t>330-2021</t>
  </si>
  <si>
    <t>Prestar los servicios para apoyar a la gestión del talento humano y competencias de los servidores públicos en el plan de fortalecimiento de la estructura organizacional del Club Militar</t>
  </si>
  <si>
    <t>YULY TATIANA JORGE OLAYA</t>
  </si>
  <si>
    <t>331-2021</t>
  </si>
  <si>
    <t>Hayden Bedoya Bernal</t>
  </si>
  <si>
    <t>SUMINISTRO DE SERVICIOS DE RECREACIÓN Y ANIMACIÓN PARA LOS EVENTOS INSTITUCIONALES DE LAS TRES SEDES DEL CLUB MILITAR.</t>
  </si>
  <si>
    <t>332-2021</t>
  </si>
  <si>
    <t>DELTA PUBLICIDAD INFLABLES INTERNACIONAL LTDA</t>
  </si>
  <si>
    <t>Prestación de servicio de mantenimiento general de los equipos y medios sonoros de las tres sedes del club militar.</t>
  </si>
  <si>
    <t>333-2021</t>
  </si>
  <si>
    <t>MUSICAR S.A.S.</t>
  </si>
  <si>
    <t>Prestar servicios como tecnólogo en el levantamiento de información ambiental, análisis de la misma de conformidad con las normas vigentes en la sede Las Mercedes del Club Militar.</t>
  </si>
  <si>
    <t>334-2021</t>
  </si>
  <si>
    <t>CHRISTIAN CAMILO MORALES REYES</t>
  </si>
  <si>
    <t>Brindar apoyo en el corte y preparación de porciones de carne para la sede principal del Club Militar.</t>
  </si>
  <si>
    <t>CESAR AUGUSTO DIAZ MONTOYA</t>
  </si>
  <si>
    <t>338-2021</t>
  </si>
  <si>
    <t>SERVICIO DE TOMA DE MUESTRAS DE SUELOS Y ANÁLISIS PARA LA EJECUCIÓN DEL PROYECTO DE INFRAESTRUCTURA ESTRATÉGICA EN LA SEDE LAS MERCEDES DEL CLUB MILITAR.</t>
  </si>
  <si>
    <t>INGEOVINF SAS</t>
  </si>
  <si>
    <t>Prestar los servicios profesionales de redacción y edición de contenidos periodísticos producidos por el Club Militar.</t>
  </si>
  <si>
    <t>353-2021</t>
  </si>
  <si>
    <t>Brindar apoyo profesional en los procesos de actualización y control de la base de datos e implementación de procesos para caracterización de socios en el Grupo Misional de Atención Integral al Socio</t>
  </si>
  <si>
    <t>354-2021</t>
  </si>
  <si>
    <t>Brindar apoyo en la administración y procesamiento de las transacciones financieras y atención de mesas de los puntos de venta de la sede principal del club militar.</t>
  </si>
  <si>
    <t>357-2021</t>
  </si>
  <si>
    <t>JOSE HENRY ARTUNDUAGA RONDON</t>
  </si>
  <si>
    <t>358-2021</t>
  </si>
  <si>
    <t>100521/135521</t>
  </si>
  <si>
    <t>115321/2921</t>
  </si>
  <si>
    <t>JAVIER MAURICIO CASTILLO BASABE</t>
  </si>
  <si>
    <t>368-2021</t>
  </si>
  <si>
    <t>Brindar apoyo a la higiene y cuidado de los materiales utilizados como loza, cubiertos y demás útiles de cocina del Centro Vacacional Sede Sochagota del Club Militar</t>
  </si>
  <si>
    <t>julian alvarado</t>
  </si>
  <si>
    <t>371-2021</t>
  </si>
  <si>
    <t>Brindar apoyo en la administración y procesamiento de las transacciones financieras y atención de mesas de los puntos de venta del centro vacacional sede las mercedes.</t>
  </si>
  <si>
    <t>372-2021</t>
  </si>
  <si>
    <t>Prestar servicios de apoyo de apoyo a la gestión en el área de alojamiento en las tareas administrativas y operaciones del Centro Vacacional Las Mercedes del Club Militar.</t>
  </si>
  <si>
    <t>CLAUDIA PATRICIA ROMERO BARON</t>
  </si>
  <si>
    <t>Prestar servicios profesionales a la oficina de Control Interno con el fin de apoyar en la evaluación del sistema de control interno del club militar</t>
  </si>
  <si>
    <t>374-2021</t>
  </si>
  <si>
    <t>FLOR EDILSE LEAL SALAZAR</t>
  </si>
  <si>
    <t>Brindar apoyo a la gestión como salvavidas del Centro vacacional Las Mercedes del Club Militar</t>
  </si>
  <si>
    <t>375-2021</t>
  </si>
  <si>
    <t>377-2021</t>
  </si>
  <si>
    <t>Brindar apoyo en la higiene y cuidado de los materiales utilizados como loza, cubiertos y demás útiles de cocina del centro vacacional se las mercedes del club militar</t>
  </si>
  <si>
    <t>NICOLAS ENRIQUE VALDES MONTEALEGRE</t>
  </si>
  <si>
    <t>CONTRATAR EL ESTUDIO DEL CÁLCULO ACTUARIAL DE RIESGO PARA DETERMINAR EL MANEJO ADECUADO DE LA NÓMINA Y PRESTACIONES SOCIALES DEL CLUB MILITAR</t>
  </si>
  <si>
    <t>378-2021</t>
  </si>
  <si>
    <t>NUMERIS - Consultoría Actuarial</t>
  </si>
  <si>
    <t>392-2021</t>
  </si>
  <si>
    <t>Prestar servicios profesionales en lo inherente a la contratación del Club Militar.</t>
  </si>
  <si>
    <t>YANIRIS LLANOS</t>
  </si>
  <si>
    <t>423-2021</t>
  </si>
  <si>
    <t>Brindar apoyo en la verificación y control en el proceso de cuentas de cobro del Club Militar.</t>
  </si>
  <si>
    <t>428-2021</t>
  </si>
  <si>
    <t>Prestar servicios de apoyo a la gestión para la estructuración de proyectos, en la etapa precontractual del proceso de contratación del Club Militar</t>
  </si>
  <si>
    <t>JAIRO ANDRES QUIROGA CONTRERAS</t>
  </si>
  <si>
    <t>Prestar servicios de apoyo a la gestión en las etapas del proceso de contratación del Club Militar.</t>
  </si>
  <si>
    <t>429-2021</t>
  </si>
  <si>
    <t>94321/117121</t>
  </si>
  <si>
    <t>114021/2021</t>
  </si>
  <si>
    <t>JONATHAN ALBERTO COBA BONILLA</t>
  </si>
  <si>
    <t>JEANETTE MORENO BARBOSA/LADY GABRIELLA MARTIN BUSTAMANTE</t>
  </si>
  <si>
    <t>80625</t>
  </si>
  <si>
    <t>80624</t>
  </si>
  <si>
    <t>80623</t>
  </si>
  <si>
    <t>80622</t>
  </si>
  <si>
    <t>79232</t>
  </si>
  <si>
    <t>ADQUSIICON DE MESAS PARA LAS PISCINAS DE LA SEDE LAS MERCEDES DEL CLUB MILITAR</t>
  </si>
  <si>
    <t>PANAMERICANA LIBRERÍA Y PAPELERÍA S.A</t>
  </si>
  <si>
    <t>ADQUISICION DE CALENTADORES PARA EL GRUPO DE GESTION CENTRO VACACIONAL SOCHAGOTA</t>
  </si>
  <si>
    <t>ADQUISICION DE JUEGO DE MESAS Y SILLAS DE EXTERIORES PARA EL GRUPO DE GESTION CENTRO VACAIONAL SOCHAGOTA</t>
  </si>
  <si>
    <t>ADQUISICION DE SALTARIN INFLABLE PARA EL GRUPO DE GESTION CENTRO VACACIONAL SOCHAGOTA</t>
  </si>
  <si>
    <t>ADQUISICION DE HERRAMIENTAS PARA LOS TALLERES DE MANTENIMIENTO DE LAS TRES SEDES DEL CLUB MILITAR</t>
  </si>
  <si>
    <t>PROVEER INSTITUCIONAL SAS</t>
  </si>
  <si>
    <t>CM-324-2021</t>
  </si>
  <si>
    <t>Brindar apoyo en las tareas relacionadas con el alistamiento y elaboración de alimentos en la sede principal del club militar.</t>
  </si>
  <si>
    <t>CM-336-2021</t>
  </si>
  <si>
    <t>Prestar servicios profesionales para apoyar a la Oficina de Control Disciplinario Interno, en el análisis, evaluación y tramite de los procesos disciplinarios de acuerdo con su naturaleza y etapas procesales que le sean asignados.</t>
  </si>
  <si>
    <t>CM-339-2021</t>
  </si>
  <si>
    <t>CM-340-2021</t>
  </si>
  <si>
    <t>CM-341-2021</t>
  </si>
  <si>
    <t>CM-342-2021</t>
  </si>
  <si>
    <t>Brindar servicios de apoyo en actividades informáticas en Hardware y Software el área de TIC`S del grupo de gestión el Centro Vacacional Sede Sochagota del Club Militar.</t>
  </si>
  <si>
    <t>Brindar apoyo en las tareas de lavado, prensado en seco, y empaquetado de ropa del Centro Vacacional Sede Sochagota del Club Militar.</t>
  </si>
  <si>
    <t>Brindar apoyo en la organización y disposición de los alojamientos del Centro Vacacional Sede Sochagota del Club Militar.</t>
  </si>
  <si>
    <t>Prestar servicios profesionales para apoyar a la Oficina de Control Disciplinario Interno, en el análisis, evaluación, trámite e instrucción de los procesos disciplinarios que se le asignen, así mismo apoyar en las actividades que surjan de la gestión documental y de la gestión calidad</t>
  </si>
  <si>
    <t>DAYANA MILAGRO RASC VILLALOBOS</t>
  </si>
  <si>
    <t>KAROL LUCIA JOYA BUSTAMANTE</t>
  </si>
  <si>
    <t>CM-344-2021</t>
  </si>
  <si>
    <t>CM-345-2021</t>
  </si>
  <si>
    <t>CM-346-2021</t>
  </si>
  <si>
    <t>CM-347-2021</t>
  </si>
  <si>
    <t>CM-348-2021</t>
  </si>
  <si>
    <t>CM-349-2021</t>
  </si>
  <si>
    <t>CM-350-2021</t>
  </si>
  <si>
    <t>CM-351-2021</t>
  </si>
  <si>
    <t>CM-352-2021</t>
  </si>
  <si>
    <t>CM-355-2021</t>
  </si>
  <si>
    <t>CM-356-2021</t>
  </si>
  <si>
    <t>CM-359-2021</t>
  </si>
  <si>
    <t>Prestación de servicios de apoyo en la administración de las cabañas y habitaciones del área de alojamiento del Centro Vacacional Sede Sochagota del Club Militar.</t>
  </si>
  <si>
    <t>Brindar apoyo en la administración y procesamiento de las transacciones financieras y atención de mesas de los puntos de venta del Centro Vacacional Sede Sochagota del Club Militar</t>
  </si>
  <si>
    <t>Brindar apoyo en las tareas de lavado, prensado en seco y empaquetado de ropa de la sede principal del Club Militar.</t>
  </si>
  <si>
    <t>Brindar apoyo en las actividades relacionadas con la recepción, control y almacenamiento de insumos alimenticios en el Centro Vacacional Sede Sochagota del Club Militar.</t>
  </si>
  <si>
    <t>Prestar los servicios para la ejecución de los procedimientos administrativos y documentales en el Grupo de Gestión Financiera del Club Militar.</t>
  </si>
  <si>
    <t>Apoyar la gestión en la coordinación financiera para realizar actividades de presupuesto y tesorería haciendo registro en las plataformas SIIF NACIÓN SEVEN y trámites documentales</t>
  </si>
  <si>
    <t>Brindar apoyo en los diferentes requerimientos administrativos presentados desde el área de alimentos y bebidas en el Centro Vacacional Sede Sochagota del Club Militar.</t>
  </si>
  <si>
    <t>DIANA ALEJANDRA MONROY VARGAS</t>
  </si>
  <si>
    <t>Ruth Isabel Valencia Lujan</t>
  </si>
  <si>
    <t>ALEJANDRA MARIA GARZON VARGAS</t>
  </si>
  <si>
    <t>JUAN GABRIEL AMAYA ROMERO</t>
  </si>
  <si>
    <t>10.829.000</t>
  </si>
  <si>
    <t>CM-360-2021</t>
  </si>
  <si>
    <t>CM-361-2021</t>
  </si>
  <si>
    <t>CM-363-2021</t>
  </si>
  <si>
    <t>CM-364-2021</t>
  </si>
  <si>
    <t>CM-365-2021</t>
  </si>
  <si>
    <t>CM-366-2021</t>
  </si>
  <si>
    <t>CM-367-2021</t>
  </si>
  <si>
    <t>Brindar apoyo en la administración y procesamiento de las transacciones financieras y atención de mesas de los puntos de venta del Centro Vacacional Sede Sochagota del Club Militar.</t>
  </si>
  <si>
    <t>Brindar apoyo en el desarrollo de las actividades de registro y atención de los requerimientos de los socios en el Centro Vacacional Sede Sochagota del Club Militar</t>
  </si>
  <si>
    <t>Brindar apoyo en el desarrollo de las actividades de registro y atención de los requerimientos de los socios en el Centro Vacacional Sede Sochagota del Club Militar.</t>
  </si>
  <si>
    <t>Brindar apoyo en la elaboración de alimentos y tareas de organización, distribución y funcionamiento de la cocina en el área de alimentos y bebidas en el Centro Vacacional Sede Sochagota del Club Militar.</t>
  </si>
  <si>
    <t>Brindar apoyo en la preparación de alimentos en el Centro Vacacional Sede Sochagota del Club Militar</t>
  </si>
  <si>
    <t>Jose Eliecer Ochoa Gonzalez</t>
  </si>
  <si>
    <t>CM-369-2021</t>
  </si>
  <si>
    <t>Brindar servicios profesionales en el diseño, construcción y normatividad aplicable en temas de infraestructura civil de las tres sedes del Club Militar.</t>
  </si>
  <si>
    <t>CM-376-2021</t>
  </si>
  <si>
    <t>CM-379-2021</t>
  </si>
  <si>
    <t>CM-380-2021</t>
  </si>
  <si>
    <t>CM-381-2021</t>
  </si>
  <si>
    <t>CM-382-2021</t>
  </si>
  <si>
    <t>CM-383-2021</t>
  </si>
  <si>
    <t>CM-384-2021</t>
  </si>
  <si>
    <t>CM-385-2021</t>
  </si>
  <si>
    <t>CM-386-2021</t>
  </si>
  <si>
    <t>CM-387-2021</t>
  </si>
  <si>
    <t>CM-388-2021</t>
  </si>
  <si>
    <t>CM-390-2021</t>
  </si>
  <si>
    <t>CM-391-2021</t>
  </si>
  <si>
    <t>110621/155421</t>
  </si>
  <si>
    <t>Brindar apoyo en la logística y mantenimiento del servicio de la bolera en la sede principal del club militar</t>
  </si>
  <si>
    <t>Brindar apoyo en el desarrollo deportivo y mantención de las capacidades físicas a los usuarios de tenis de la sede principal Club Militar</t>
  </si>
  <si>
    <t>Brindar apoyo en el desarrollo deportivo y mantención de las capacidades físicas a los usuarios de gimnasio de la sede principal club militar</t>
  </si>
  <si>
    <t>Brindar apoyo a la gestión como salvavidas de la sede principal del Club Militar</t>
  </si>
  <si>
    <t>Brindar apoyo en la atención a los usuarios y operación de áreas deportivas de la sede principal Club Militar</t>
  </si>
  <si>
    <t>Brindar apoyo en la atención a los usuarios y operación de áreas deportivas de la sede principal Club Militar.</t>
  </si>
  <si>
    <t>Brindar apoyo en la construcción, seguimiento y puesta al día de los inventarios físicos del Club Militar</t>
  </si>
  <si>
    <t>JULIETH ANDREA CHACON REY</t>
  </si>
  <si>
    <t>9.860.000 </t>
  </si>
  <si>
    <t>CM-393-2021</t>
  </si>
  <si>
    <t>CM-394-2021</t>
  </si>
  <si>
    <t>CM-395-2021</t>
  </si>
  <si>
    <t>CM-396-2021</t>
  </si>
  <si>
    <t>Brindar apoyo en el desarrollo deportivo y mantención de las capacidades físicas a los usuarios del Club Militar en la Sede Sochagota</t>
  </si>
  <si>
    <t>Brindar apoyo en la organización y disposición de los alojamientos del centro vacacional sede Las Mercedes del Club Militar</t>
  </si>
  <si>
    <t>Prestar servicios profesionales brindando apoyo administrativo, contable y financiero para el Centro Vacacional Sede Las Mercedes Del Club Militar.</t>
  </si>
  <si>
    <t>Brindar apoyo en la articulación y planificación para el buen funcionamiento del restaurante en el Centro Vacacional Sede Las Mercedes del Club Militar</t>
  </si>
  <si>
    <t>CM-398-2021</t>
  </si>
  <si>
    <t>CM-399-2021</t>
  </si>
  <si>
    <t>CM-400-2021</t>
  </si>
  <si>
    <t>CM-401-2021</t>
  </si>
  <si>
    <t>CM-CD-402-2021</t>
  </si>
  <si>
    <t>CM-403-2021</t>
  </si>
  <si>
    <t>CM-404-2021</t>
  </si>
  <si>
    <t>CM-406-2021</t>
  </si>
  <si>
    <t>CM-407-2021</t>
  </si>
  <si>
    <t>CM-408-2021</t>
  </si>
  <si>
    <t>CM-410-2021</t>
  </si>
  <si>
    <t>CM-412-2021</t>
  </si>
  <si>
    <t>CM-413-2021</t>
  </si>
  <si>
    <t>CM-414-2021</t>
  </si>
  <si>
    <t>CM-415-2021</t>
  </si>
  <si>
    <t>CM-416-2021</t>
  </si>
  <si>
    <t>CM-417-2021</t>
  </si>
  <si>
    <t>CM-418-2021</t>
  </si>
  <si>
    <t>CM-419-2021</t>
  </si>
  <si>
    <t>CM-420-2021</t>
  </si>
  <si>
    <t>Brindar apoyo en las tareas relacionadas con el alistamiento y elaboración de alimentos en el centro vacacional sede las mercedes del club militar</t>
  </si>
  <si>
    <t>Brindar apoyo en el desarrollo de las actividades de registro y atención de los requerimientos de los socios en el centro vacacional sede las mercedes del club militar.</t>
  </si>
  <si>
    <t>Brindar apoyo en la administración y procesamiento de las transacciones financieras y atención de mesas de los puntos de venta del centro vacacional sede las mercedes del club militar.</t>
  </si>
  <si>
    <t>Brindar apoyo en la atención a los usuarios y operación de áreas deportivas del centro Vacacional Sede Las Mercedes del Club Militar.</t>
  </si>
  <si>
    <t>Prestar servicios de apoyo en la preparación y combinación de bebidas en el centro vacacional sede Las Mercedes del Club Militar</t>
  </si>
  <si>
    <t>Brindar apoyo en la preparación de alimentos en el Centro Vacacional sede las Mercedes del Club Militar.</t>
  </si>
  <si>
    <t>Brindar apoyo en la atención a los usuarios y operación de áreas deportivas del Centro Vacacional Sede Las Mercedes Del Club Militar.</t>
  </si>
  <si>
    <t>Brindar apoyo como soporte en la emisión de factura electrónica y documento equivalente en las terminales POS del centro vacacional Sede Las Mercedes del Club Militar.</t>
  </si>
  <si>
    <t>Brindar apoyo en la instalación, mantenimiento, determinación y reparación de daños eléctricos en el Centro Vacacional Sede Las Mercedes Del Club Militar.</t>
  </si>
  <si>
    <t>Brindar apoyo en las actividades relacionadas con la recepción, control y almacenamiento de insumos alimenticios en la sede principal del Club Militar.</t>
  </si>
  <si>
    <t>Brindar apoyo en la higiene y cuidado de los materiales utilizados como loza, cubiertos y demás útiles de cocina de la sede principal del Club Militar</t>
  </si>
  <si>
    <t>Brindar apoyo en el desarrollo deportivo y mantención de las capacidades físicas a los usuarios de natación de la sede principal club militar</t>
  </si>
  <si>
    <t>AVILA CASTELLANOS ANGIE VALENTINA</t>
  </si>
  <si>
    <t>ARI JOSE GARCIA HOYOS</t>
  </si>
  <si>
    <t>SOR ESNEYDER BUSTOS</t>
  </si>
  <si>
    <t>FABIAN ALVAREZ REINA</t>
  </si>
  <si>
    <t>ANA LIZETH PEÑA CHACON</t>
  </si>
  <si>
    <t>CM-421-2021</t>
  </si>
  <si>
    <t>CM-422-2021</t>
  </si>
  <si>
    <t>RUSBEL HERNAN FRANCO MENDEZ</t>
  </si>
  <si>
    <t>kimberly tatiana ortiz rodriguez</t>
  </si>
  <si>
    <t>Apoyar al Club Militar en el seguimiento al SECOP II y lo temas relacionados con los procesos de contratación del Club Militar</t>
  </si>
  <si>
    <t>Brindar apoyo en la higiene y cuidado de los materiales utilizados como loza, cubiertos y demás útiles de cocina de la sede principal del Club Militar.</t>
  </si>
  <si>
    <t>CM-424-2021</t>
  </si>
  <si>
    <t>CM-425-2021</t>
  </si>
  <si>
    <t>CM-426-2021</t>
  </si>
  <si>
    <t>CM-430-2021</t>
  </si>
  <si>
    <t>CM-431-2021</t>
  </si>
  <si>
    <t>CM-433-2021</t>
  </si>
  <si>
    <t>CM-434-2021</t>
  </si>
  <si>
    <t>CM-435-2021</t>
  </si>
  <si>
    <t>CM-436-2021</t>
  </si>
  <si>
    <t>CM-437-2021</t>
  </si>
  <si>
    <t>CM-438-2021</t>
  </si>
  <si>
    <t>CM-439-2021</t>
  </si>
  <si>
    <t>CM-441-2021</t>
  </si>
  <si>
    <t>CM-443-2021</t>
  </si>
  <si>
    <t>CM-444-2021</t>
  </si>
  <si>
    <t>CM-445-2021</t>
  </si>
  <si>
    <t>CM-446-2021</t>
  </si>
  <si>
    <t>CM-447-2021</t>
  </si>
  <si>
    <t>CM-448-2021</t>
  </si>
  <si>
    <t>CM-449-2021</t>
  </si>
  <si>
    <t>CM-450-2021</t>
  </si>
  <si>
    <t>CM-451-2021</t>
  </si>
  <si>
    <t>CM-452-2021</t>
  </si>
  <si>
    <t>CM-453-2021</t>
  </si>
  <si>
    <t>CM-454-2021</t>
  </si>
  <si>
    <t>CM-455-2021</t>
  </si>
  <si>
    <t>CM-457-2021</t>
  </si>
  <si>
    <t>CM-458-2021</t>
  </si>
  <si>
    <t>CM-459-2021</t>
  </si>
  <si>
    <t>CM-460-2021</t>
  </si>
  <si>
    <t>CM-461-2021</t>
  </si>
  <si>
    <t>CM-462-2021</t>
  </si>
  <si>
    <t>CM-463-2021</t>
  </si>
  <si>
    <t>CM-BM-464-2021</t>
  </si>
  <si>
    <t>CM-465-2021</t>
  </si>
  <si>
    <t>CM-466-2021</t>
  </si>
  <si>
    <t>CM-467-2021</t>
  </si>
  <si>
    <t>CM-468-2021</t>
  </si>
  <si>
    <t>CM-469-2021</t>
  </si>
  <si>
    <t>CM-470-2021</t>
  </si>
  <si>
    <t>CM-473-2021</t>
  </si>
  <si>
    <t>CM-474-2021</t>
  </si>
  <si>
    <t>CM-475-2021</t>
  </si>
  <si>
    <t>CM-477-2021</t>
  </si>
  <si>
    <t>CM-478-2021</t>
  </si>
  <si>
    <t>CM-480-2021</t>
  </si>
  <si>
    <t>CM-481-2021</t>
  </si>
  <si>
    <t>CM-482-2021</t>
  </si>
  <si>
    <t>CM-483-2021</t>
  </si>
  <si>
    <t>CM-484-2021</t>
  </si>
  <si>
    <t>CM-485-2021</t>
  </si>
  <si>
    <t>CM-486-2021</t>
  </si>
  <si>
    <t>CM-487-2021</t>
  </si>
  <si>
    <t>CM-488-2021</t>
  </si>
  <si>
    <t>CM-489-2021</t>
  </si>
  <si>
    <t>CM-490-2021</t>
  </si>
  <si>
    <t>CM-491-2021</t>
  </si>
  <si>
    <t>CM-492-2021</t>
  </si>
  <si>
    <t>CM-494-2021</t>
  </si>
  <si>
    <t>CM-495-2021</t>
  </si>
  <si>
    <t>CM-496-2021</t>
  </si>
  <si>
    <t>CM-497-2021</t>
  </si>
  <si>
    <t>CM-MC-498-2021</t>
  </si>
  <si>
    <t>CM-499-2021</t>
  </si>
  <si>
    <t>CM-500-2021</t>
  </si>
  <si>
    <t>CM-501-2021</t>
  </si>
  <si>
    <t>CM-502-2021</t>
  </si>
  <si>
    <t>CM-503-2021</t>
  </si>
  <si>
    <t>CM-504-2021</t>
  </si>
  <si>
    <t>CM-505-2021</t>
  </si>
  <si>
    <t>CM-506-2021</t>
  </si>
  <si>
    <t>CM-507-2021</t>
  </si>
  <si>
    <t>CM-CD-508-2021</t>
  </si>
  <si>
    <t>CM-509-2021</t>
  </si>
  <si>
    <t>CM-510-2021</t>
  </si>
  <si>
    <t>CM-511-2021</t>
  </si>
  <si>
    <t>CM-MC-513-2021</t>
  </si>
  <si>
    <t>CM-514-2021</t>
  </si>
  <si>
    <t>CM-515-2021</t>
  </si>
  <si>
    <t>CM-516-2021</t>
  </si>
  <si>
    <t>CM-CD-517-2021</t>
  </si>
  <si>
    <t>CM-517-2021</t>
  </si>
  <si>
    <t>CM-519-2021</t>
  </si>
  <si>
    <t>CM-520-2021</t>
  </si>
  <si>
    <t>CM-521-2021</t>
  </si>
  <si>
    <t>CM-522-2021</t>
  </si>
  <si>
    <t>CM-523-2021</t>
  </si>
  <si>
    <t>CM-524-2021</t>
  </si>
  <si>
    <t>CM-525-2021</t>
  </si>
  <si>
    <t>CM-526-2021</t>
  </si>
  <si>
    <t>CM-527-2021</t>
  </si>
  <si>
    <t>CM-528-2021</t>
  </si>
  <si>
    <t>CM-529-2021</t>
  </si>
  <si>
    <t>CM-530-2021</t>
  </si>
  <si>
    <t>CM-531-2021</t>
  </si>
  <si>
    <t>CM-532-2021</t>
  </si>
  <si>
    <t>CM-533-2021</t>
  </si>
  <si>
    <t>CM-534-2021</t>
  </si>
  <si>
    <t>CM-535-2021</t>
  </si>
  <si>
    <t>CM-CD-536-2021</t>
  </si>
  <si>
    <t>CM-539-2021</t>
  </si>
  <si>
    <t>CM-CD-541-2021</t>
  </si>
  <si>
    <t>CM-542-2021</t>
  </si>
  <si>
    <t>CM-544-2021</t>
  </si>
  <si>
    <t>CM-545-2021</t>
  </si>
  <si>
    <t>CM-546-2021</t>
  </si>
  <si>
    <t>CM-547-2021</t>
  </si>
  <si>
    <t>CM-548-2021</t>
  </si>
  <si>
    <t>CM-549-2021</t>
  </si>
  <si>
    <t>CM-550-2021</t>
  </si>
  <si>
    <t>CM-551-2021</t>
  </si>
  <si>
    <t>CM-552-2021</t>
  </si>
  <si>
    <t>CM-553-2021</t>
  </si>
  <si>
    <t>CM-554-2021</t>
  </si>
  <si>
    <t>CM-556-2021</t>
  </si>
  <si>
    <t>CM-557-2021</t>
  </si>
  <si>
    <t>CM-558-2021</t>
  </si>
  <si>
    <t>CM-559-2021</t>
  </si>
  <si>
    <t>CM-561-2021</t>
  </si>
  <si>
    <t>CM-562-2021</t>
  </si>
  <si>
    <t>CM-563-2021</t>
  </si>
  <si>
    <t>CM-564-2021</t>
  </si>
  <si>
    <t>CM-565-2021</t>
  </si>
  <si>
    <t>CM-566-2021</t>
  </si>
  <si>
    <t>CM-567-2021</t>
  </si>
  <si>
    <t>115121/164721</t>
  </si>
  <si>
    <t>126821/10821</t>
  </si>
  <si>
    <t>111021/155821</t>
  </si>
  <si>
    <t>125821/9921</t>
  </si>
  <si>
    <t>116721/169021</t>
  </si>
  <si>
    <t>94421/117321</t>
  </si>
  <si>
    <t>138121/18221</t>
  </si>
  <si>
    <t>otro</t>
  </si>
  <si>
    <t>Brindar apoyo en las tareas relacionadas con el alistamiento y elaboración de alimentos en el Centro Vacacional Sede Las Mercedes Del Club Militar</t>
  </si>
  <si>
    <t>MANTENIMIENTO PREVENTIVO Y CORRECTIVO INCLUIDO REPUESTOS PARA LOS VEHICULOS DEL CLUB MILITAR</t>
  </si>
  <si>
    <t>PRESTACIÓN DEL SERVICIO DE JUEGOS PIROTÉCNICOS PARA LA TEMPORADA NAVIDEÑA EN LAS TRES SEDES DEL CLUB MILITAR</t>
  </si>
  <si>
    <t>Prestar servicios profesionales para apoyar a la Oficina de Control Disciplinario Interno, en el análisis, evaluación y trámite de los procesos disciplinarios de acuerdo con su naturaleza y etapas procesales que le sean asignados.</t>
  </si>
  <si>
    <t>Prestar los servicios profesionales al Club Militar en temas jurídicos y relacionados con el derecho Disciplinario. ALCANCE DEL OBJETO La prestación de servicios profesionales está relacionada con los temas jurídicos en general y adicionalmente con el derecho disciplinario</t>
  </si>
  <si>
    <t>Prestar servicios profesionales al Club Militar en temas jurídicos y relacionados con el área de talento humano. ALCANCE DEL OBJETO La prestación de servicios profesionales está relacionada con los temas jurídicos en general y adicionalmente con el área de talento humano.</t>
  </si>
  <si>
    <t>Prestar servicios profesionales para realizar intervención psicosocial al personal del centro vacacional sede las mercedes del club militar</t>
  </si>
  <si>
    <t>Prestar los servicios de apoyo logístico en las actividades de seguimiento y control en la operación de los puntos de venta y centros de producción del centro vocacional las mercedes del club militar.</t>
  </si>
  <si>
    <t>Brindar apoyo en la administración y procesamiento de las transacciones financieras y atención de mesas de los puntos de venta del centro vacaciones Las Mercedes del Club Militar.</t>
  </si>
  <si>
    <t>Brindar apoyo en la organización y disposición de los alojamientos del centro vacacional sede Las Mercedes Del Club Militar</t>
  </si>
  <si>
    <t>Apoyar en el diseño, desarrollo, calidad y seguridad de los productos alimenticios en el Centro Vacacional Sede Las Mercedes del Club Militar.</t>
  </si>
  <si>
    <t>Brindar servicios profesionales en el diseño, construcción y normatividad aplicable en temas de infraestructura civil de la Sede Las Mercedes del Club Militar.</t>
  </si>
  <si>
    <t>Brindar apoyo en la organización y disposición de los alojamientos de la sede principal del Club Militar .</t>
  </si>
  <si>
    <t>Brindar apoyo en las diferentes actividades administrativas relacionadas con los eventos de la Sede Principal Del Club Militar.</t>
  </si>
  <si>
    <t>Brindar apoyo en el mantenimiento físico al exterior, zonas verdes de las instalaciones del centro vacacional sede Las Mercedes del Club Militar</t>
  </si>
  <si>
    <t>Brindar apoyo en las tareas relacionadas con el alistamiento y elaboración de alimentos en la cocina de la sede principal del club militar.</t>
  </si>
  <si>
    <t>Brindar apoyo en temas de prevención, promoción y cuidados de salud a los socios del centro vacacional sede las Mercedes del Club Militar</t>
  </si>
  <si>
    <t xml:space="preserve">	Brindar apoyo en la administración y procesamiento de las transacciones financieras y atención de mesas de los puntos de venta del centro vacacional sede las mercedes del club militar.</t>
  </si>
  <si>
    <t>Apoyar la acomodación en las habitaciones de los socios, familiares e invitados del centro vacacional sede las mercedes del club militar</t>
  </si>
  <si>
    <t>Brindar apoyo en el desarrollo de las actividades de registro y atención de los requerimientos de los socios en el Centro Vacaciones Sede Las Mercedes del Club Militar</t>
  </si>
  <si>
    <t>URGENCIAS MEDICAS Y TRASLADO MEDICALIZADO PARA LAS PERSONAS QUE SE ENCUENTREN EN EL CLUB MILITAR SEDE PRINCIPAL</t>
  </si>
  <si>
    <t>SERVICIO DE DECORACIÓN A TODO COSTO, INCLUIDO INSUMOS (ARREGLOS FLORALES) PARA LAS ÁREAS Y EVENTOS DE LAS TRES SEDES DEL CLUB MILITAR</t>
  </si>
  <si>
    <t>EL MANTENIMIENTO Y ADECUACIÓN DE LAS OFICINAS DE LA COORDINACIÓN ADMINISTRATIVA EN LA SEDE PRINCIPAL DEL CLUB MILITAR</t>
  </si>
  <si>
    <t>PRESTACIÓN DE SERVICIOS DE ACTIVIDADES SOCIOCULTURALES, DEPORTIVAS Y RECREATIVAS EN CUMPLIMIENTO DEL PLAN DE BIENESTAR DE LOS FUNCIONARIOS DEL CLUB MILITAR</t>
  </si>
  <si>
    <t>Por medio del presente Contrato de Comisión las Partes establecen las condiciones generales que regirán las relaciones que entre ellas surjan en virtud de los encargos que la Entidad Estatal confiera a la SCB y cuyos términos generales se describen en la siguiente cláusula, para que la SCB, actuando en nombre propio pero por cuenta de la Entidad Estatal, adquiera operaciones a través de los sistemas de negociación administrados por la Bolsa Mercantil, según lo permita su Reglamento</t>
  </si>
  <si>
    <t>Brindar apoyo en las diferentes actividades administrativas relacionadas con los eventos de la sede principal del club militar.</t>
  </si>
  <si>
    <t>Brindar apoyo en las actividades de ornato y mantenimiento de la estructura del centro vacacional las mercedes del club militar.</t>
  </si>
  <si>
    <t>Brindar apoyo a nivel técnico del sistema Seven ERP y Kactus HCM en el grupo Gestión Tic del Club Militar.</t>
  </si>
  <si>
    <t>Prestar los servicios profesionales para apoyar al Club Militar en temas relacionados con la Gestión Financiera.</t>
  </si>
  <si>
    <t>Brindar apoyo en la administración y procesamiento de las transacciones financieras y atención de mesas de los puntos de venta de la Sede Principal Del Club Militar.</t>
  </si>
  <si>
    <t>Brindar apoyo a la gestión de registro, seguimiento y trámite de los requerimientos que se presenten en el almacén de alimentos y bebidas de la sede principal del Club Militar.</t>
  </si>
  <si>
    <t>Brindar apoyo en las taras de lavado, prensado en seco y empaquetado de ropa de la sede principal del Club Militar.</t>
  </si>
  <si>
    <t>Apoyar en el diseño, desarrollo, calidad y seguridad de los productos alimenticios en la sede principal del club militar.</t>
  </si>
  <si>
    <t>Brindar apoyo en las tareas de lavado, prensado en seco, y empaquetado de ropa del centro vacacional sede Las Mercedes Del Club Militar</t>
  </si>
  <si>
    <t>Brindar apoyo en la administración y procesamiento de las transacciones financieras y atención de mesas de los puntos de venta de la Sede Principal del Club Militar.</t>
  </si>
  <si>
    <t>Brindar apoyo profesional en las actividades relacionadas con el Sistema de Gestión Ambiental del Club Militar.</t>
  </si>
  <si>
    <t>Brindar apoyo en las tareas de lavado, prensado en seco, y empaquetado de ropa del Centro Vacacional Sede Las Mercedes del Club Militar</t>
  </si>
  <si>
    <t>Brindar apoyo en la preparación de alimentos y tareas de organización, distribución y funcionamiento de la cocina del área de alimentos y bebidas en la sede principal del Club Militar</t>
  </si>
  <si>
    <t>Brindar apoyo en la administración y procesamiento de las transacciones financieras y atención de mesas de los puntos de venta de la sede principal del Club Militar</t>
  </si>
  <si>
    <t>Brindar apoyo a la gestión como salvavidas del Centro Vacacional Sede Las Mercedes Del Club Militar.</t>
  </si>
  <si>
    <t>PRESTACIÓN DE SERVICIOS PROFESIONALES PARA EJERCER DE MANERA AUTÓNOMA E INDEPENDIENTE LA REVISORÍA FISCAL EN EL CLUB MILITAR</t>
  </si>
  <si>
    <t>Brindar apoyo en la administración, y procesamiento de las transacciones financieras y atención de mesas de los puntos de venta del centro vacacional sede las mercedes del club militar</t>
  </si>
  <si>
    <t>Brindar apoyo en temas de prevención, promoción y cuidados de salud a los socios del Centro Vacacional Sede Las Mercedes del Club Militar.</t>
  </si>
  <si>
    <t>Brindar apoyo en las tareas relacionadas con el alistamiento y elaboración de alimentos en el Centro Vacacional sede Las Mercedes.</t>
  </si>
  <si>
    <t>Brindar apoyo en el entrenamiento de habilidades operativas y supervisión en el desarrollo de las actividades propias del servicio en el Grupo de Alimentos y Bebidas del Club Militar.</t>
  </si>
  <si>
    <t>Prestar los servicios en el análisis, control, registro y seguimiento a la ejecución presupuestal en el Grupo de Gestión Financiera del Club Militar.</t>
  </si>
  <si>
    <t>Prestación de servicio profesionales como contador público en la oficina de control interno para la realización de auditorías y seguimientos desde el enfoque contable, financiero y presupuestal.</t>
  </si>
  <si>
    <t>Brindar apoyo en las tareas relacionadas con el alistamiento y elaboración de alimentos en el centro vacacional sede Las Mercedes del Club Militar</t>
  </si>
  <si>
    <t>Brindar servicios de soporte técnico en hardware y software en el Grupo Gestión TIC de la Sede Principal del Club Militar</t>
  </si>
  <si>
    <t>Brindar apoyo en la gestión de las actividades transversales requeridas por el Grupo de Gestión Administrativa del Club Militar.</t>
  </si>
  <si>
    <t>ADQUISICION DE TOALLAS PARA LAS TRES SEDES DEL CLUB MILITAR</t>
  </si>
  <si>
    <t>Brindar apoyo en la interpretación musical de las celebraciones religiosas en la Sede Principal Del Club Militar</t>
  </si>
  <si>
    <t>Brindar apoyo a la gestión de registro, seguimiento y trámite de los requerimientos que se presenten en el Almacén de Alimentos y Bebidas de las Sede Principal del Club Militar</t>
  </si>
  <si>
    <t>Brindar apoyo a los controles de los registros de los ingresos de las diferentes áreas de negocio del Club Militar.</t>
  </si>
  <si>
    <t>Brindar apoyo en la operación de los vehículos de transporte en el centro vacacional sede las mercedes del club militar.</t>
  </si>
  <si>
    <t>Servicios de apoyo al Club Militar como soporte a la emisión de factura electrónica y documento equivalente en las terminales POS</t>
  </si>
  <si>
    <t>Prestar servicios profesionales en la determinación de necesidades y ejecución de las mejoras en las tres sedes del Club Militar.</t>
  </si>
  <si>
    <t>Prestar servicios para apoyar en la generación y análisis de la información del área de cartera e implementar los procesos de recaudo en el Club Militar</t>
  </si>
  <si>
    <t>Prestar servicios para apoyar el monitoreo, revisión, ajustes y cobros de las cuentas pendientes por cobrar en el Grupo De Gestión Financiera Del Club Militar.</t>
  </si>
  <si>
    <t>Brindar apoyo a la gestión como salvavidas del Centro Vacacional Sede Las Mercedes Del Club Militar</t>
  </si>
  <si>
    <t>ADQUISICIÓN E INSTALACIÓN A TODO COSTO DE AIRES ACONDICIONADOS EN LA SEDE LAS MERCEDES DEL CLUB MILITAR</t>
  </si>
  <si>
    <t>ADQUISICIÓN DE MENAJE Y UTENSILIOS DE COCINA PARA LAS TRES SEDES DEL CLUB MILITAR</t>
  </si>
  <si>
    <t>REALIZACIÓN DE EXÁMENES MÉDICOS OCUPACIONALES DE INGRESO, PERIÓDICOS Y EGRESO DEL PERSONAL DE LAS TRES SEDES DEL CLUB MILITAR</t>
  </si>
  <si>
    <t>MANTENIMIENTO RESTAURATIVO A TODO COSTO DE LA CABAÑA 22 DEL BARRIO VERACRUZ DE LA SEDE LAS MERCEDES DEL CLUB MILITAR</t>
  </si>
  <si>
    <t>Brindar apoyo en la administración y procesamiento de las transacciones financieras y atención de mesas de los puntos de venta del Centro Vacacional sede Las Mercedes.</t>
  </si>
  <si>
    <t>Brindar apoyo en el desarrollo de las actividades de registro y atención de los requerimientos de los socios en el Centro Vacacional Sede Las Mercedes del Club Militar.</t>
  </si>
  <si>
    <t>REMODELACIÓN Y ADECUACIÓN A TODO COSTO DE HABITACIONES DE ACUERDO AL ESTÁNDAR HOTELERO EN LA SEDE PRINCIPAL DEL CLUB MILITAR</t>
  </si>
  <si>
    <t>SUMINISTRO DE HUEVO PARA LAS TRES SEDES DEL CLUB MILITAR</t>
  </si>
  <si>
    <t>Brindar apoyo en la preparación, horneo y elaboración en los acabados del pan, los pasteles, las tortas y distintos aperitivos en la Sede Principal del Club Militar.</t>
  </si>
  <si>
    <t>SUMINISTRO DE PAVO PARA LAS TRES SEDES DEL CLUB MILITAR</t>
  </si>
  <si>
    <t>Prestar servicios profesionales en los temas jurídicos relacionados con la gestión de talento humano del Club Militar.</t>
  </si>
  <si>
    <t>Prestar servicios profesionales para apoyar la intervención psicosocial relacionada con el personal de la sede principal del Club Militar</t>
  </si>
  <si>
    <t>Prestar servicios profesionales para apoyar la creación y seguimiento a la ejecución de campañas y estrategias de comunicación digital en el grupo misional atención integral al socio del Club Militar.</t>
  </si>
  <si>
    <t>Brindar apoyo en temas de prevención, promoción y cuidados de salud a los socios del Centro Vacacional Sede Sochagota del Club Militar.</t>
  </si>
  <si>
    <t>Brindar apoyo profesional en la gestión de atención al socio sobre las diferentes solicitudes en el grupo Misional de Atención Integral al Socio del Club Militar</t>
  </si>
  <si>
    <t>SUMINISTRO DE EMPANADAS PRECOCIDAS TIPO COCTEL PARA LAS TRES SEDES DEL CLUB MILITAR</t>
  </si>
  <si>
    <t>Brindar apoyo en la administración y procesamiento de las transacciones financieras y atención de mesas de los puntos de venta del centro vacacional sede Las Mercedes.</t>
  </si>
  <si>
    <t>Brindar apoyo en el desarrollo deportivo y mantención de las capacidades físicas a los usuarios de gimnasio y futbol de la sede principal club militar</t>
  </si>
  <si>
    <t>Brindar apoyo en la organización y disposición de los alojamientos del centro vacacional Sede Las Mercedes del Club Militar</t>
  </si>
  <si>
    <t>Brindar apoyo en la organización de archivos relacionados con la contratación del Club Militar</t>
  </si>
  <si>
    <t>Brindar apoyo en las actividades relacionadas con la recepción, control y almacenamiento de insumos alimenticios en el Centro Vacacional sede Las Mercedes</t>
  </si>
  <si>
    <t>Brindar apoyo en la elaboración de alimentos y tareas de organización, distribución y funcionamiento de la cocina en el área de alimentos y bebidas en el centro vacacional Sede Las Mercedes del Club Militar</t>
  </si>
  <si>
    <t>Brindar apoyo en la organización y disposición de los alojamientos del Centro Vacacional Sede Las Mercedes Del Club Militar</t>
  </si>
  <si>
    <t>SUMINISTRO QUE INCLUYE PRODUCTOS PRECOCIDOS Y CONGELADOS, PARA LAS TRES SEDES DEL CLUB MILITAR</t>
  </si>
  <si>
    <t>Brindar apoyo en el seguimiento de inventarios en las áreas operativas de la sede principal</t>
  </si>
  <si>
    <t>SUMINISTRO BEBIDAS Y GASEOSAS PRODUCTOS COCA COLA PARA EL CLUB MILITAR</t>
  </si>
  <si>
    <t>Prestar los servicios para la ejecución de los procedimientos administrativos y documentales en el grupo de gestión Centro Vacacional Las Mercedes del Club Militar.</t>
  </si>
  <si>
    <t>Prestar servicios profesionales en los temas relacionados con el sistema de gestión de seguridad y salud en el trabajo (SG-SST) desde el Grupo de Gestión Talento Humano del Club Militar.</t>
  </si>
  <si>
    <t>Brindar apoyo en la instalación, mantenimiento, determinación y reparación de daños eléctricos en la sede principal del Club Militar.</t>
  </si>
  <si>
    <t>Brindar apoyo en las actividades de ornato y mantenimiento de la estructura de la sede principal del Club Militar.</t>
  </si>
  <si>
    <t>Brindar apoyo en las tareas relacionadas con la elaboración de alimentos en la sede principal del club militar</t>
  </si>
  <si>
    <t>Prestación de servicios de soporte de primer nivel en audiovisuales y sonido para los eventos del Club Militar</t>
  </si>
  <si>
    <t>Brindar apoyo en el desarrollo de las actividades de registro y atención de los requerimientos de los socios en la sede principal del Club Militar</t>
  </si>
  <si>
    <t>Prestar servicios de apoyo al club militar en la gestión de registro y monitoreo de valores en la plataforma SIIF y aplicativos internos para el centro vacacional Sede Las Mercedes del Club Militar</t>
  </si>
  <si>
    <t>decreto 092-2017</t>
  </si>
  <si>
    <t>DEVIA NIÑO JOHAN CAMILO</t>
  </si>
  <si>
    <t>PARQUE DE MAQUINARIA SAS</t>
  </si>
  <si>
    <t>industrias martinicas el vaquero sas</t>
  </si>
  <si>
    <t>KAREN RIVAS PEREA</t>
  </si>
  <si>
    <t>PATRICIA LOPEZ DURAN</t>
  </si>
  <si>
    <t>briyihdt eyilene diaz berna</t>
  </si>
  <si>
    <t>SANDRA XIMENA CANDIA VARGAS</t>
  </si>
  <si>
    <t>DENNIS VIVIANA MONTENEGRO CALDERON</t>
  </si>
  <si>
    <t>Juan Sebastian Cordon Rusinque</t>
  </si>
  <si>
    <t>EULICES PARRA BETANCOURTH</t>
  </si>
  <si>
    <t>JHON ALEXANDER BEJARANO</t>
  </si>
  <si>
    <t>JHON DANY CORTEZ RODRIGUEZ</t>
  </si>
  <si>
    <t>SONIA YURLEY AGUDELO CASTRILLON</t>
  </si>
  <si>
    <t>JOHN JAMES PULIDO CARRANZA</t>
  </si>
  <si>
    <t>INVERSIONES MONTE SACRO LTDA</t>
  </si>
  <si>
    <t>SOLTEC PROYECTOS DE INGENIERÍA S.A.S</t>
  </si>
  <si>
    <t>CARLOS ALBERTO PINZON MOLINA</t>
  </si>
  <si>
    <t>FABRICIO JOSE MONTAÑO ARIAS</t>
  </si>
  <si>
    <t>Adriana Casas Arciniegas</t>
  </si>
  <si>
    <t>LUZ MADY SANCHEZ ARRIETA</t>
  </si>
  <si>
    <t>CATALINA LANCHEROS</t>
  </si>
  <si>
    <t>WILLIAM NIETO DELGADO</t>
  </si>
  <si>
    <t>ANA CAROLINA BEJARANO MUÑOZ</t>
  </si>
  <si>
    <t>ANA FLOR ALBA CORONADO CRUZ</t>
  </si>
  <si>
    <t>Ana Lorena Pinto Martinez</t>
  </si>
  <si>
    <t>Andrea Giron Bermudez</t>
  </si>
  <si>
    <t>KRESTON RM S.A.</t>
  </si>
  <si>
    <t>esther johana esquivel cardona</t>
  </si>
  <si>
    <t>MELBA CARRANZA DAZA</t>
  </si>
  <si>
    <t>ISMENIA PINEDA ORJUELA</t>
  </si>
  <si>
    <t>PASCUAL SMITH QUINTO CARVAJAL</t>
  </si>
  <si>
    <t>INDUSTRIA Y DOTACIONES ALRAMEC S.A.S</t>
  </si>
  <si>
    <t>GINNA PAOLA VARGAS PALACIOS</t>
  </si>
  <si>
    <t>FREDY ALEXANDER FONSECA VARGAS</t>
  </si>
  <si>
    <t>CORTES CUPER WILSON JAVIER</t>
  </si>
  <si>
    <t>SUBE INGENIERIA SAS</t>
  </si>
  <si>
    <t>JAIBER ARISTIZABAL DIAZ</t>
  </si>
  <si>
    <t>UNION TEMPORAL OD MENAJE 2021</t>
  </si>
  <si>
    <t>salud vital y riesgos profesionales ips sas</t>
  </si>
  <si>
    <t>SARA LORENA PEREA BERNAL</t>
  </si>
  <si>
    <t>LUIS OYOLA QUINTERO</t>
  </si>
  <si>
    <t>NATALIA GOMEZ QUINTERO</t>
  </si>
  <si>
    <t>ANDRES MAURICIO CARDOZO ROA</t>
  </si>
  <si>
    <t>JHON ALEXANDER SUAREZ MARIN</t>
  </si>
  <si>
    <t>PESCADOS Y MARISCOS M.O S.A.S</t>
  </si>
  <si>
    <t>EMMA ALEJANDRA BUSTACARA MEDINA</t>
  </si>
  <si>
    <t>EMPANADAS AUTENTICAS DE COLOMBIA SAS</t>
  </si>
  <si>
    <t>MARÍA INES BETANCOURT SANCHEZ</t>
  </si>
  <si>
    <t>CONGELAGRO S.A.</t>
  </si>
  <si>
    <t>SANDRA MILENA BECERRA MOLANO</t>
  </si>
  <si>
    <t>CARDOSO PARRA JOSEWILFER</t>
  </si>
  <si>
    <t>Omar Nicolas Lizarazo Mendez</t>
  </si>
  <si>
    <t>caterine ochoa rodriguez</t>
  </si>
  <si>
    <t>ANGIE PAOLA MORA GUTIERREZ</t>
  </si>
  <si>
    <t>MELBA ROCIO CORREDOR CORREDOR</t>
  </si>
  <si>
    <t>ALEJANDRA MORENO HERNANDEZ</t>
  </si>
  <si>
    <t> 28905130</t>
  </si>
  <si>
    <t>25.000.000</t>
  </si>
  <si>
    <t>9.500.000 </t>
  </si>
  <si>
    <t>25.372.500</t>
  </si>
  <si>
    <t>25.150.000</t>
  </si>
  <si>
    <t>300.000.000</t>
  </si>
  <si>
    <t>ADQUISICION DE UN GEOFONO PARA EL GRUPO DE GESTION SEDE LAS MERCEDES</t>
  </si>
  <si>
    <t>ADQUISICION DE MEDIDOR DE NIVEL PARA EL GRUPO DE GESTIÓN SEDE LAS MERCEDES DEL CLUB MILITAR</t>
  </si>
  <si>
    <t>SUMINISTRO DE COMBUSTIBLE PARA LA SEDE PRINCIPAL DEL CLUB MILITAR</t>
  </si>
  <si>
    <t>SUMINISTRO DE LLANTAS PARA LOS VEHICULOS DEL CLUB MILITAR</t>
  </si>
  <si>
    <t>ORGANIZACIÓN TERPEL SA</t>
  </si>
  <si>
    <t>PRESTACION DE SERVICIOS DE ASEO A TODO COSTO, INCLUIDO INCLUIDO INSUMOS Y ELEMENTOS PARA LAS TRES SEDES DEL CLUB MILITAR</t>
  </si>
  <si>
    <t>ADQUISCION DE SALA PARA LAS AREAS COMUNES DE LA SEDE LAS MERCEDES DEL CLUB MILITAR</t>
  </si>
  <si>
    <t>ASEAR SA ESP</t>
  </si>
  <si>
    <t>96921/122621</t>
  </si>
  <si>
    <t>123921/8621</t>
  </si>
  <si>
    <t>CONTRATAR INTERVENTORÍAPROYECTO REMODELACIÓN Y DOTACIÓN HABITACIONES Y CABAÑAS SEDE SOCHAGOTA DEL CLUB MILITAR.</t>
  </si>
  <si>
    <t>432-2021</t>
  </si>
  <si>
    <t>consorcio sochagota</t>
  </si>
  <si>
    <t>560-2021</t>
  </si>
  <si>
    <t>87121/89821</t>
  </si>
  <si>
    <t>consorcio remodelacion</t>
  </si>
  <si>
    <t>HAIBER JULIAN FONSECA ORTIZ/JORGE ELIECER OCHOA</t>
  </si>
  <si>
    <t>1053610604/1053610061</t>
  </si>
  <si>
    <t>YESIKA TATIANA HERNANDEZ SANDOVAL/CARVAJAL QUINTERO YOLEINIS</t>
  </si>
  <si>
    <t>1052408306/1052412342</t>
  </si>
  <si>
    <t>MONICA DIMAS BOCANEGRA/BRIÑEZ VELANDIA STEFANY YURLIANA</t>
  </si>
  <si>
    <t>MONICA CECILIA ROJAS D LOS RIOS</t>
  </si>
  <si>
    <t>MARIA DEL PILAR TIMOTE MOTTA/PINTO MARTINEZ ANA LORENA</t>
  </si>
  <si>
    <t>11721/26521</t>
  </si>
  <si>
    <t>20921/40921</t>
  </si>
  <si>
    <t>30521/59421</t>
  </si>
  <si>
    <t>16321/198621/129521</t>
  </si>
  <si>
    <t>34821/109121</t>
  </si>
  <si>
    <t>36621/75921</t>
  </si>
  <si>
    <t>35621/77721</t>
  </si>
  <si>
    <t>36521/94421</t>
  </si>
  <si>
    <t>36821- 36621 - 36721 - 35521 - 35921 - 36021 - 36121 - 36521 - 35721-196721-22122</t>
  </si>
  <si>
    <t>42421 - 44721 - 44621 - 42321 - 45121 - 45021 - 42221 - 44921 - 44821 -20921-21422</t>
  </si>
  <si>
    <t>52221-60921-61021-61121-61221-61321-61421-61521-61621-65821</t>
  </si>
  <si>
    <t>6921/84121/92021</t>
  </si>
  <si>
    <t>33621/197621/21422</t>
  </si>
  <si>
    <t>62721/21421/20722</t>
  </si>
  <si>
    <t>71021/91221</t>
  </si>
  <si>
    <t>75221/107821</t>
  </si>
  <si>
    <t>80721/92121</t>
  </si>
  <si>
    <t>73021/54821/1122</t>
  </si>
  <si>
    <t>90521/321/422</t>
  </si>
  <si>
    <t>74821/58721/1022</t>
  </si>
  <si>
    <t>89021/221/322</t>
  </si>
  <si>
    <t>54221/201721/21922</t>
  </si>
  <si>
    <t>90921/21321/21222</t>
  </si>
  <si>
    <t>80821/72321/1222</t>
  </si>
  <si>
    <t>99021/421/522</t>
  </si>
  <si>
    <t>62221/199121/22622</t>
  </si>
  <si>
    <t>62221/21921/21922</t>
  </si>
  <si>
    <t>83521/80021/1322</t>
  </si>
  <si>
    <t>101321/521/622</t>
  </si>
  <si>
    <t>72721/54721/1422</t>
  </si>
  <si>
    <t>101921/621/722</t>
  </si>
  <si>
    <t>89921/87221/1522</t>
  </si>
  <si>
    <t>107121/721/822</t>
  </si>
  <si>
    <t>115221/164821/21022</t>
  </si>
  <si>
    <t>140812/20221/20320</t>
  </si>
  <si>
    <t>91321/101621/1622</t>
  </si>
  <si>
    <t>109621/821/922</t>
  </si>
  <si>
    <t>91221/101721/1722</t>
  </si>
  <si>
    <t>109221/921/1022</t>
  </si>
  <si>
    <t>101421/91121/91121</t>
  </si>
  <si>
    <t>111421/1421/1522</t>
  </si>
  <si>
    <t>97721/106721/4122</t>
  </si>
  <si>
    <t>115121/2721/3422</t>
  </si>
  <si>
    <t>92621/106821/1822</t>
  </si>
  <si>
    <t>110221/1021/1122</t>
  </si>
  <si>
    <t>99721/134721/99721</t>
  </si>
  <si>
    <t>115721/33212622</t>
  </si>
  <si>
    <t>102321/138921/4922</t>
  </si>
  <si>
    <t>117121/4221/4222</t>
  </si>
  <si>
    <t>102721/139321/102721</t>
  </si>
  <si>
    <t>126021/10121/10422</t>
  </si>
  <si>
    <t>92521/106621/92521</t>
  </si>
  <si>
    <t>118021/4521/4622</t>
  </si>
  <si>
    <t>99521/134521/8322</t>
  </si>
  <si>
    <t>123321/8121/7622</t>
  </si>
  <si>
    <t>102621/139221/102621</t>
  </si>
  <si>
    <t>117621/4421/4422</t>
  </si>
  <si>
    <t>101521/137621/101521</t>
  </si>
  <si>
    <t>116621/3921/4122</t>
  </si>
  <si>
    <t>103121/139821/103121</t>
  </si>
  <si>
    <t>127021/11021/11122</t>
  </si>
  <si>
    <t>113321/162921/113321</t>
  </si>
  <si>
    <t>135021/15421/16522</t>
  </si>
  <si>
    <t>99821/134821/7622</t>
  </si>
  <si>
    <t>121921/69216922</t>
  </si>
  <si>
    <t>99021/132721/3122</t>
  </si>
  <si>
    <t>115521/3121/2422</t>
  </si>
  <si>
    <t>99121/132821/4322</t>
  </si>
  <si>
    <t>115421/3021/3622</t>
  </si>
  <si>
    <t>99221/133021/99221</t>
  </si>
  <si>
    <t>114321/2321/2322</t>
  </si>
  <si>
    <t>94121/116921/2322</t>
  </si>
  <si>
    <t>112121/1621/1622</t>
  </si>
  <si>
    <t>100621/135621/4622</t>
  </si>
  <si>
    <t>116921/4121/3922</t>
  </si>
  <si>
    <t>100421/135421/3222</t>
  </si>
  <si>
    <t>115621/3221/2522</t>
  </si>
  <si>
    <t>1000321/135321/4522</t>
  </si>
  <si>
    <t>115221/2821/3822</t>
  </si>
  <si>
    <t>100221/135221/8022</t>
  </si>
  <si>
    <t>122021/7021/7322</t>
  </si>
  <si>
    <t>97421/123121/4022</t>
  </si>
  <si>
    <t>114921/2521/3322</t>
  </si>
  <si>
    <t>102821/139521/4722</t>
  </si>
  <si>
    <t>116721/4021/4022</t>
  </si>
  <si>
    <t>101321/137221/3722</t>
  </si>
  <si>
    <t>116121/3721/3022</t>
  </si>
  <si>
    <t>103021/139721/9022</t>
  </si>
  <si>
    <t>123521/8321/8321</t>
  </si>
  <si>
    <t>109421/150521/16522</t>
  </si>
  <si>
    <t>135221/15621/15822</t>
  </si>
  <si>
    <t>100021/135121/12422</t>
  </si>
  <si>
    <t>128221/11721/11722</t>
  </si>
  <si>
    <t>116121/166521/11222</t>
  </si>
  <si>
    <t>126121/10221/10522</t>
  </si>
  <si>
    <t>97621/123321/2522</t>
  </si>
  <si>
    <t>112421/1921/1822</t>
  </si>
  <si>
    <t>115621/165221/17722</t>
  </si>
  <si>
    <t>138621/18021/17022</t>
  </si>
  <si>
    <t>93921/116721/2122</t>
  </si>
  <si>
    <t>111121/1121/1422</t>
  </si>
  <si>
    <t>93621/116421/1922</t>
  </si>
  <si>
    <t>111221/1221/1222</t>
  </si>
  <si>
    <t>93421/116221/2722</t>
  </si>
  <si>
    <t>112621/1521/2022</t>
  </si>
  <si>
    <t>93521/116321/2022</t>
  </si>
  <si>
    <t>111321/1321/1322</t>
  </si>
  <si>
    <t>92421/106421/5022</t>
  </si>
  <si>
    <t>117521/4321/4322</t>
  </si>
  <si>
    <t>97321/123021/2622</t>
  </si>
  <si>
    <t>112221/1721/1922</t>
  </si>
  <si>
    <t>120621/186321/15422</t>
  </si>
  <si>
    <t>134821/15221/14722</t>
  </si>
  <si>
    <t>108621/149721/10322</t>
  </si>
  <si>
    <t>125221/9621/9622</t>
  </si>
  <si>
    <t>108421/149521/6022</t>
  </si>
  <si>
    <t>119421/5521/5322</t>
  </si>
  <si>
    <t>108521/149621/7322</t>
  </si>
  <si>
    <t>121321/6821/6622</t>
  </si>
  <si>
    <t>108921/150021/20022</t>
  </si>
  <si>
    <t>139621/19121/19322</t>
  </si>
  <si>
    <t>109021/150121/6322</t>
  </si>
  <si>
    <t>119521/5621/5622</t>
  </si>
  <si>
    <t>109121/150221/5522</t>
  </si>
  <si>
    <t>119121/5221/4822</t>
  </si>
  <si>
    <t>108721/149821/8122</t>
  </si>
  <si>
    <t>122121/7121/7422</t>
  </si>
  <si>
    <t>108821/149921/7822</t>
  </si>
  <si>
    <t>122221/7221/7122</t>
  </si>
  <si>
    <t>108121/149221/6522</t>
  </si>
  <si>
    <t>119321/5421/5822</t>
  </si>
  <si>
    <t>101621/137521/3422</t>
  </si>
  <si>
    <t>116221/3821/2722</t>
  </si>
  <si>
    <t>116121/93321/2422</t>
  </si>
  <si>
    <t>112321/1821/1722</t>
  </si>
  <si>
    <t>97721/137321/4222</t>
  </si>
  <si>
    <t>115821/3421/3522</t>
  </si>
  <si>
    <t>103521/140321/6622</t>
  </si>
  <si>
    <t>119821/5921/5922</t>
  </si>
  <si>
    <t>118521/171521/13422</t>
  </si>
  <si>
    <t>130121/12421/12722</t>
  </si>
  <si>
    <t>119021/172021/19922</t>
  </si>
  <si>
    <t>139521/19021/19222</t>
  </si>
  <si>
    <t>104321/141121/8422</t>
  </si>
  <si>
    <t>122321/7321/7722</t>
  </si>
  <si>
    <t>111621/156421/8522</t>
  </si>
  <si>
    <t>122421/7421/7822</t>
  </si>
  <si>
    <t>110921/155721/9622</t>
  </si>
  <si>
    <t>125421/9721/8922</t>
  </si>
  <si>
    <t>104621/141421/7922</t>
  </si>
  <si>
    <t>123221/8021/7222</t>
  </si>
  <si>
    <t>118721/171721/19822</t>
  </si>
  <si>
    <t>139421/18921/19122</t>
  </si>
  <si>
    <t>105421/142821/9422</t>
  </si>
  <si>
    <t>124221/8721/8722</t>
  </si>
  <si>
    <t>104721/141621/10122</t>
  </si>
  <si>
    <t>124621/9121/9422</t>
  </si>
  <si>
    <t>103421/140221/7022</t>
  </si>
  <si>
    <t>119921/6021/6322</t>
  </si>
  <si>
    <t>114821/164421/14922</t>
  </si>
  <si>
    <t>133021/14121/14222</t>
  </si>
  <si>
    <t>118121/171121/18622</t>
  </si>
  <si>
    <t>137621/16921/17922</t>
  </si>
  <si>
    <t>10362/140421/6722</t>
  </si>
  <si>
    <t>120021/6121/6022</t>
  </si>
  <si>
    <t>106521/143921/10222</t>
  </si>
  <si>
    <t>124821/9321/9522</t>
  </si>
  <si>
    <t>115421/165021/15622</t>
  </si>
  <si>
    <t>135621/15821/14922</t>
  </si>
  <si>
    <t>114421/160421/16322</t>
  </si>
  <si>
    <t>134021/14821/15622</t>
  </si>
  <si>
    <t>120421/186121/18222</t>
  </si>
  <si>
    <t>138421/17821/17522</t>
  </si>
  <si>
    <t>93221/116021/6422</t>
  </si>
  <si>
    <t>119721/5821/5722</t>
  </si>
  <si>
    <t>114521/164121/21622</t>
  </si>
  <si>
    <t>141621/21021/29022</t>
  </si>
  <si>
    <t>115021/164621/18122</t>
  </si>
  <si>
    <t>137721/17021/17422</t>
  </si>
  <si>
    <t>104021/140821/6222</t>
  </si>
  <si>
    <t>119621/5721/5522</t>
  </si>
  <si>
    <t>103921/140721/5622</t>
  </si>
  <si>
    <t>118921/5021/4922</t>
  </si>
  <si>
    <t>104121/140921/6122</t>
  </si>
  <si>
    <t>119221/5321/5422</t>
  </si>
  <si>
    <t>117521/170521/19622</t>
  </si>
  <si>
    <t>141121/20521/18922</t>
  </si>
  <si>
    <t>94021/116821/3522</t>
  </si>
  <si>
    <t>114821/2421/2822</t>
  </si>
  <si>
    <t>106721/145221/7522</t>
  </si>
  <si>
    <t>121021/6721/6822</t>
  </si>
  <si>
    <t>114921/164521/16822</t>
  </si>
  <si>
    <t>136921/16421/16122</t>
  </si>
  <si>
    <t>108221/149321/19522</t>
  </si>
  <si>
    <t>140121/19521/18822</t>
  </si>
  <si>
    <t>97521/123221/2822</t>
  </si>
  <si>
    <t>114221/2121/2122</t>
  </si>
  <si>
    <t>121621/193521/18322</t>
  </si>
  <si>
    <t>138021/17321/17622</t>
  </si>
  <si>
    <t>92321/106321/3822</t>
  </si>
  <si>
    <t>115021/2621/3122</t>
  </si>
  <si>
    <t>93721/116521/4422</t>
  </si>
  <si>
    <t>115921/3521/3722</t>
  </si>
  <si>
    <t>93821/116621/3922</t>
  </si>
  <si>
    <t>116021/3621/3222</t>
  </si>
  <si>
    <t>101421/137421/5222</t>
  </si>
  <si>
    <t>118121/4621/4522</t>
  </si>
  <si>
    <t>118021/17021/20122</t>
  </si>
  <si>
    <t>139821/19221/19422</t>
  </si>
  <si>
    <t>120321/186021/18522</t>
  </si>
  <si>
    <t>138721/18121/17822</t>
  </si>
  <si>
    <t>104421/141221/5722</t>
  </si>
  <si>
    <t>118721/4821/5022</t>
  </si>
  <si>
    <t>122521/194521/14722</t>
  </si>
  <si>
    <t>133121/14221/14022</t>
  </si>
  <si>
    <t>121521/193321/15022</t>
  </si>
  <si>
    <t>133221/14321/14322</t>
  </si>
  <si>
    <t>117621/170621/15822</t>
  </si>
  <si>
    <t>133921/14721/15122</t>
  </si>
  <si>
    <t>121321/193221/17922</t>
  </si>
  <si>
    <t>137921/17221/17222</t>
  </si>
  <si>
    <t>113621/163221/20622</t>
  </si>
  <si>
    <t>139921/19321/19922</t>
  </si>
  <si>
    <t>122121/194921/17622</t>
  </si>
  <si>
    <t>138221/17621/16922</t>
  </si>
  <si>
    <t>105821/143221/14822</t>
  </si>
  <si>
    <t>133321/14421/14122</t>
  </si>
  <si>
    <t>111521/156321/8622</t>
  </si>
  <si>
    <t>122521/7521/7922</t>
  </si>
  <si>
    <t>156221/111421/9822</t>
  </si>
  <si>
    <t>124921/9421/9122</t>
  </si>
  <si>
    <t>118621/171621/18422</t>
  </si>
  <si>
    <t>137821/17121/17722</t>
  </si>
  <si>
    <t>104221/141021/6822</t>
  </si>
  <si>
    <t>120121/6221/6122/24022</t>
  </si>
  <si>
    <t>87221/86021/9322</t>
  </si>
  <si>
    <t>123621/8421/8622</t>
  </si>
  <si>
    <t>108321/149421/5422</t>
  </si>
  <si>
    <t>118621/4721/4722</t>
  </si>
  <si>
    <t>94221/117021/5922</t>
  </si>
  <si>
    <t>119021/5121/5222</t>
  </si>
  <si>
    <t>110021/151121/21122</t>
  </si>
  <si>
    <t>118821/4921/20422</t>
  </si>
  <si>
    <t>92821 - 92921 - 89721-95121-16422</t>
  </si>
  <si>
    <t>135521 - 135421 - 134921-5321-15722</t>
  </si>
  <si>
    <t>107421/148521/18722</t>
  </si>
  <si>
    <t>138521/17921/18022</t>
  </si>
  <si>
    <t>107621/148721/16622</t>
  </si>
  <si>
    <t>138321/17721/15922</t>
  </si>
  <si>
    <t>121821/193721/21122</t>
  </si>
  <si>
    <t>140921/20321/20422</t>
  </si>
  <si>
    <t>113521/163121/20822</t>
  </si>
  <si>
    <t>140521/19921/20122</t>
  </si>
  <si>
    <t>155921/165521/15722</t>
  </si>
  <si>
    <t>137121/16621/15022</t>
  </si>
  <si>
    <t>122321/194321/21222</t>
  </si>
  <si>
    <t>141221/123621/20522</t>
  </si>
  <si>
    <t>120721/186421/16722</t>
  </si>
  <si>
    <t>137221/123621/16022</t>
  </si>
  <si>
    <t>109621/150721/9522</t>
  </si>
  <si>
    <t>125021/9521/8822</t>
  </si>
  <si>
    <t>114721/164321/10922</t>
  </si>
  <si>
    <t>126721/10721/10222</t>
  </si>
  <si>
    <t>115521/165121/15922</t>
  </si>
  <si>
    <t>135821/16021/15222</t>
  </si>
  <si>
    <t>107521/148621/18022</t>
  </si>
  <si>
    <t>138321/17721/17322</t>
  </si>
  <si>
    <t>113421/163021/15522</t>
  </si>
  <si>
    <t>135121/15521/14822</t>
  </si>
  <si>
    <t>114221/163821/19422</t>
  </si>
  <si>
    <t>140021/19421/18722</t>
  </si>
  <si>
    <t>113721/163321/17122</t>
  </si>
  <si>
    <t>134121/14921/16422</t>
  </si>
  <si>
    <t>113921/163521/17522</t>
  </si>
  <si>
    <t>137021/16521/16822</t>
  </si>
  <si>
    <t>121921/19392/19022</t>
  </si>
  <si>
    <t>141021/20421/18322</t>
  </si>
  <si>
    <t>113221/162821/16922</t>
  </si>
  <si>
    <t>134321/15121/16222</t>
  </si>
  <si>
    <t>114021/163621/16122</t>
  </si>
  <si>
    <t>134221/15021/15422</t>
  </si>
  <si>
    <t>107721/148821/7722</t>
  </si>
  <si>
    <t>123421/8221/7022</t>
  </si>
  <si>
    <t>109321/150421/7222</t>
  </si>
  <si>
    <t>120221/6321/6522</t>
  </si>
  <si>
    <t>109221/150321/7122</t>
  </si>
  <si>
    <t>120321/6421/6422</t>
  </si>
  <si>
    <t>107921/149021/10722</t>
  </si>
  <si>
    <t>126421/10521/10022</t>
  </si>
  <si>
    <t>107321/48421/7422</t>
  </si>
  <si>
    <t>120921/6621/6722</t>
  </si>
  <si>
    <t>103321/140121/6922</t>
  </si>
  <si>
    <t>120421/6521/6222</t>
  </si>
  <si>
    <t>108021/149121/8922</t>
  </si>
  <si>
    <t>122621/7621/8222</t>
  </si>
  <si>
    <t>110521/155321/8222</t>
  </si>
  <si>
    <t>122721/7721/7522</t>
  </si>
  <si>
    <t>148921/107821/8822</t>
  </si>
  <si>
    <t>123121/7821/8122</t>
  </si>
  <si>
    <t>143321/105921/8722</t>
  </si>
  <si>
    <t>122821/11221/8022</t>
  </si>
  <si>
    <t>91421/101521/12122</t>
  </si>
  <si>
    <t>127421/11121/11422</t>
  </si>
  <si>
    <t>102421/139021/11622</t>
  </si>
  <si>
    <t>127121/11121/10922</t>
  </si>
  <si>
    <t>102221/138821/9122</t>
  </si>
  <si>
    <t>123721/8521/8422</t>
  </si>
  <si>
    <t>106221/143621/11322</t>
  </si>
  <si>
    <t>126321/10421/10622</t>
  </si>
  <si>
    <t>104521/141321/10422</t>
  </si>
  <si>
    <t>124321/8821/9722</t>
  </si>
  <si>
    <t>106021/143421/9722</t>
  </si>
  <si>
    <t>124521/9021/9022</t>
  </si>
  <si>
    <t>106121/143521/992</t>
  </si>
  <si>
    <t>124721/9221/9222</t>
  </si>
  <si>
    <t>105521/142921/10022</t>
  </si>
  <si>
    <t>124421/8921/9322</t>
  </si>
  <si>
    <t>109821/150921/11722</t>
  </si>
  <si>
    <t>126921/9821/11022</t>
  </si>
  <si>
    <t>100721/135721/11422</t>
  </si>
  <si>
    <t>125721/9821/10722</t>
  </si>
  <si>
    <t>114121/163721/12622</t>
  </si>
  <si>
    <t>128121/10621/11922</t>
  </si>
  <si>
    <t>116021/165621/10822</t>
  </si>
  <si>
    <t>126621/10621/10122</t>
  </si>
  <si>
    <t>110721/155521/11022</t>
  </si>
  <si>
    <t>126221/10321/10322</t>
  </si>
  <si>
    <t>102921/139621/10522</t>
  </si>
  <si>
    <t>125921/10021/9822</t>
  </si>
  <si>
    <t>116821/169121/12922</t>
  </si>
  <si>
    <t>129621/12121/12222</t>
  </si>
  <si>
    <t>111121/155921/14522</t>
  </si>
  <si>
    <t>132621/13921/13822</t>
  </si>
  <si>
    <t>169221/116921/14422</t>
  </si>
  <si>
    <t>131721/13031/13722</t>
  </si>
  <si>
    <t>115821/165421/11922</t>
  </si>
  <si>
    <t>127921/11521/11222/23222</t>
  </si>
  <si>
    <t>116221/167621/12822</t>
  </si>
  <si>
    <t>129521/12021/12122</t>
  </si>
  <si>
    <t>106421/143821/12722</t>
  </si>
  <si>
    <t>129921/12221/12022</t>
  </si>
  <si>
    <t>130021/12321</t>
  </si>
  <si>
    <t>109721/150821/12522</t>
  </si>
  <si>
    <t>128321/11821/11822</t>
  </si>
  <si>
    <t>115721/165321/12322</t>
  </si>
  <si>
    <t>128421/11921/11622</t>
  </si>
  <si>
    <t>116521/168221/13022</t>
  </si>
  <si>
    <t>130221/12521/12322</t>
  </si>
  <si>
    <t>116421/168021/12022</t>
  </si>
  <si>
    <t>127721/11321/11322</t>
  </si>
  <si>
    <t>119121/172121/13122</t>
  </si>
  <si>
    <t>130321/12621/12422</t>
  </si>
  <si>
    <t>119221/172221/13522</t>
  </si>
  <si>
    <t>131821/13121/12822</t>
  </si>
  <si>
    <t>50821/89621/17022</t>
  </si>
  <si>
    <t>136021/16221/16322</t>
  </si>
  <si>
    <t>118821/17181/15222</t>
  </si>
  <si>
    <t>132921/14021/14522</t>
  </si>
  <si>
    <t>117821/170821/13322</t>
  </si>
  <si>
    <t>130421/12721/12622</t>
  </si>
  <si>
    <t>94921/117621/17822</t>
  </si>
  <si>
    <t>117421/170421/13922</t>
  </si>
  <si>
    <t>132421/13721/13222</t>
  </si>
  <si>
    <t>89421/94521/22022</t>
  </si>
  <si>
    <t>141921/2172121322</t>
  </si>
  <si>
    <t>171221/118221/13622</t>
  </si>
  <si>
    <t>131921/13221/12922</t>
  </si>
  <si>
    <t>113121/162721/14122</t>
  </si>
  <si>
    <t>132021/13321/13422</t>
  </si>
  <si>
    <t>112921/162521/13822</t>
  </si>
  <si>
    <t>132121/13421/13122</t>
  </si>
  <si>
    <t>118421/171421/14622</t>
  </si>
  <si>
    <t>132521/13821/13922</t>
  </si>
  <si>
    <t>101721/137721/16022</t>
  </si>
  <si>
    <t>135921/16121/15322</t>
  </si>
  <si>
    <t>118321/171321/14022</t>
  </si>
  <si>
    <t>131621/12921/13322</t>
  </si>
  <si>
    <t>96421/53921/22822</t>
  </si>
  <si>
    <t>142021/22122/21821</t>
  </si>
  <si>
    <t>118921/171921/14322</t>
  </si>
  <si>
    <t>132321/13621/13622</t>
  </si>
  <si>
    <t>110626/155421/14222</t>
  </si>
  <si>
    <t>132221/13521/13522</t>
  </si>
  <si>
    <t>142721/105321/14322</t>
  </si>
  <si>
    <t>133421/14521/14622</t>
  </si>
  <si>
    <t>111821/157321/13722</t>
  </si>
  <si>
    <t>131521/12821/13022</t>
  </si>
  <si>
    <t>105721/143121/17322</t>
  </si>
  <si>
    <t>135721/15921/16622</t>
  </si>
  <si>
    <t>117921/170921/22222</t>
  </si>
  <si>
    <t>141521/20821/21522</t>
  </si>
  <si>
    <t>121421/193421/17422</t>
  </si>
  <si>
    <t>136821/16321/16722</t>
  </si>
  <si>
    <t>74321/58421/21522</t>
  </si>
  <si>
    <t>141721/21521/20822</t>
  </si>
  <si>
    <t>194221/122221/15122</t>
  </si>
  <si>
    <t>133521/14621/14422</t>
  </si>
  <si>
    <t>122021/194020/20522</t>
  </si>
  <si>
    <t>139321/18881/19822</t>
  </si>
  <si>
    <t>121721/193621/16222</t>
  </si>
  <si>
    <t>137321/16821/15522</t>
  </si>
  <si>
    <t>124321/137921/22522</t>
  </si>
  <si>
    <t>142121/22021/21822</t>
  </si>
  <si>
    <t>102021/138021/21822</t>
  </si>
  <si>
    <t>141821/141821/21122</t>
  </si>
  <si>
    <t>120521/186221/20322</t>
  </si>
  <si>
    <t>140421/19821/19622</t>
  </si>
  <si>
    <t>113021/162621/20422</t>
  </si>
  <si>
    <t>139121/18621/19722</t>
  </si>
  <si>
    <t>120121/184421/20922</t>
  </si>
  <si>
    <t>140621/20021/20222</t>
  </si>
  <si>
    <t>120021/184721/19722</t>
  </si>
  <si>
    <t>138921/18421/19022</t>
  </si>
  <si>
    <t>122821/195121/19322</t>
  </si>
  <si>
    <t>138821/18321/18622</t>
  </si>
  <si>
    <t>122921/195221/18822</t>
  </si>
  <si>
    <t>139021/18521/18122</t>
  </si>
  <si>
    <t>120221/184521/21322</t>
  </si>
  <si>
    <t>139221/18721/20622</t>
  </si>
  <si>
    <t>114321/163921/20222</t>
  </si>
  <si>
    <t>140221/19621/29522</t>
  </si>
  <si>
    <t>103221/139921/20722</t>
  </si>
  <si>
    <t>140321/19721/20022</t>
  </si>
  <si>
    <t>121121/192721/18922</t>
  </si>
  <si>
    <t>140721/20121/18222</t>
  </si>
  <si>
    <t>105221/142621/19122</t>
  </si>
  <si>
    <t>141321/20721/18422</t>
  </si>
  <si>
    <t>debido proceso</t>
  </si>
  <si>
    <t>LUIS FELIPE RODRIGUEZ VELEZ/BRIAN YEZID MONTOYA BAQUERO</t>
  </si>
  <si>
    <t>carlos arturo cortes ordoñez/esther johana esquivel cardona</t>
  </si>
  <si>
    <t>JULIO ANDRES SAENZ PARRA / EDWIN LEOCADIO MARTINEZ GARCIA/HAIBER JULIAN FONSECA ORTIZ</t>
  </si>
  <si>
    <t>FLOR MARY MACHUCA HUERTAS/JUAN GUILLERMO PINZON RODRIGUEZ</t>
  </si>
  <si>
    <t>miguel angel yara parrado/CAPERA VARGAS BILLINET YULIETH</t>
  </si>
  <si>
    <t>Fabiola Nancy Benites Vargas/DIANA ALEJANDRA MONROY VARGAS</t>
  </si>
  <si>
    <t>LAURA MILENA RICO RAMIRZ/JULIETH ANDREA CHACON REY</t>
  </si>
  <si>
    <t>NATALIA MARIA OCHOA OBEJA/DAYANA MILAGRO RASC VILLALOBOS</t>
  </si>
  <si>
    <t>EDISSON LEONARDO OCHOA CAMARGO/HELMUTH DAVID ALVARADO MAYORGA</t>
  </si>
  <si>
    <t>stefany yurliana briñez velandia/ORTIZ DUQUE MARITZA JULIETH</t>
  </si>
  <si>
    <t>NAYIBE PIRE GALAN/LINA MARCELA CATAÑO REYES</t>
  </si>
  <si>
    <t>1070613187/1110516576</t>
  </si>
  <si>
    <t>1005855691/1070617442</t>
  </si>
  <si>
    <t>80181158 / 11232727/1053610604</t>
  </si>
  <si>
    <t>39900756/1053610107</t>
  </si>
  <si>
    <t>51597820/53167819</t>
  </si>
  <si>
    <t>1070618674/1106896882</t>
  </si>
  <si>
    <t>46456057/1053610695</t>
  </si>
  <si>
    <t>1001341329/1121883973</t>
  </si>
  <si>
    <t>1020720668/1017128593</t>
  </si>
  <si>
    <t>1053612509/1053613683</t>
  </si>
  <si>
    <t>1056572588/24717084</t>
  </si>
  <si>
    <t xml:space="preserve">EN MENSAJE DE PROCESO CM-CD-331-2021, SE INFORMA QUE EL PROCESO Y CONTRATO SE CANCELADO EN PLATAFORMA DADO QUE EL OBJETO NO CORRESPONDE Y SE CREA UN NUEVO PROCESO Y CONTRATO </t>
  </si>
  <si>
    <t>11396016.9</t>
  </si>
  <si>
    <t>10804500 </t>
  </si>
  <si>
    <t>17500000 </t>
  </si>
  <si>
    <t>10500000 </t>
  </si>
  <si>
    <t>44245-2020</t>
  </si>
  <si>
    <t>55620/9721</t>
  </si>
  <si>
    <t>520/9621</t>
  </si>
  <si>
    <t>7021/7021</t>
  </si>
  <si>
    <t>39220/7220/39220/7121</t>
  </si>
  <si>
    <t>45720/7020/6921</t>
  </si>
  <si>
    <t>Selección abreviada</t>
  </si>
  <si>
    <t>Selección Abreviada (Bolsa Mercantin)</t>
  </si>
  <si>
    <t>84279-2022</t>
  </si>
  <si>
    <t>RENOVACION DE LICENCIAS INCLUYENDO INSTALACION SOPORTE Y AMPLIACION CAPACIDAD DE LA SOLUCION DE CORREO GOOGLE APPS FOR BUSSINES PARA EL CLUB MILITAR</t>
  </si>
  <si>
    <t>84088-2022</t>
  </si>
  <si>
    <t>SUMINISTRO DE COMBUSTIBLE PARA LA SEDE SOCHAGOTA DEL CLUB MILITAR</t>
  </si>
  <si>
    <t>84177-2022</t>
  </si>
  <si>
    <t>84206-2022</t>
  </si>
  <si>
    <t>84207-2022</t>
  </si>
  <si>
    <t>SUMINISTRO DE ESPECIES NATIVAS PARA LA SEDE LAS MERCEDES DEL CLUB MILITAR</t>
  </si>
  <si>
    <t>SERVICIO DE ALMACENAMIENTO SAN ESTANDAR EN LA NUBE PARA LAS COPIAS DE SEGURIDAD DEL CLUB MILITAR</t>
  </si>
  <si>
    <t>84278-2022</t>
  </si>
  <si>
    <t>124421/93121/22422</t>
  </si>
  <si>
    <t>142321/22221/21722</t>
  </si>
  <si>
    <t>REALIZAR EL ESTUDIO, DIAGNÓSTICO Y DISEÑO PARA LA ADECUACIÓN Y PUESTA EN SERVICIO DEL SISTEMA DE ALARMAS Y RED CONTRAINCENDIOS EN LA SEDE PRINCIPAL DEL CLUB MILITAR</t>
  </si>
  <si>
    <t>CONSORCIO RCI</t>
  </si>
  <si>
    <t>CM-004-2022</t>
  </si>
  <si>
    <t>Prestar servicios para apoyar en la defensa jurídica y actuaciones administrativas, así como en el apoyo jurídico especializado al Club Militar.</t>
  </si>
  <si>
    <t>CM-005-2022</t>
  </si>
  <si>
    <t>ACTUALIZACIÓN A TODO COSTO (INCLUYE MANTENIMIENTO Y SOPORTE) DEL SISTEMA DE CONTROL DE TIEMPOS S-48 DE RELOJES BIOMÉTRICOS DEL CLUB MILITAR.</t>
  </si>
  <si>
    <t>SERVICIO DE ACTUALIZACIÓN, SOPORTE Y MANTENIMIENTO A DISTANCIA DE LOS SISTEMAS DE INFORMACIÒN DE SEVEN-ERP Y KACTUS HCM DEL CLUB MILITAR</t>
  </si>
  <si>
    <t>006 DE 2022</t>
  </si>
  <si>
    <t>CM-007-2022</t>
  </si>
  <si>
    <t>Brindar apoyo en las tareas relacionadas con el alistamiento y elaboración de alimentos en el centro vacacional Sede las Mercedes del Club Militar.</t>
  </si>
  <si>
    <t>CM-008-2022</t>
  </si>
  <si>
    <t>Brindar apoyo en la preparación y combinación de bebidas del centro vacacional Sede las Mercedes del Club Militar.</t>
  </si>
  <si>
    <t>OSCAR LEONARDO BARRIOS BARRIOS</t>
  </si>
  <si>
    <t>CM-009-2022</t>
  </si>
  <si>
    <t>Brindar apoyo en el desarrollo de las actividades de registro y atención de los requerimientos de los socios en el centro vacaciones sede Las Mercedes del Club Militar</t>
  </si>
  <si>
    <t>CM-010-2022</t>
  </si>
  <si>
    <t>Brindar apoyo en la preparación y combinación de bebidas en el centro vacacional sede Las Mercedes del Club Militar</t>
  </si>
  <si>
    <t>CM-011-2022</t>
  </si>
  <si>
    <t>CM-012-2022</t>
  </si>
  <si>
    <t>CM-013-2022</t>
  </si>
  <si>
    <t>CM-014-2022</t>
  </si>
  <si>
    <t>CM-015-2022</t>
  </si>
  <si>
    <t>CM-016-2022</t>
  </si>
  <si>
    <t>CM-017-2022</t>
  </si>
  <si>
    <t>CM-018-2022</t>
  </si>
  <si>
    <t>CM-019-2022</t>
  </si>
  <si>
    <t>CM-021-2022</t>
  </si>
  <si>
    <t>CM-022-2022</t>
  </si>
  <si>
    <t>CM-023-2022</t>
  </si>
  <si>
    <t>CM-024-2022</t>
  </si>
  <si>
    <t>CM-025-2022</t>
  </si>
  <si>
    <t>CM-026-2022</t>
  </si>
  <si>
    <t>CM-027-2022</t>
  </si>
  <si>
    <t>CM-028-2022</t>
  </si>
  <si>
    <t>CM-029-2022</t>
  </si>
  <si>
    <t>CM-031-2022</t>
  </si>
  <si>
    <t>Brindar apoyo en la administración y procesamiento de las transacciones financieras y atención de mesas de los puntos de venta del centro vacacional sede las mercedes del club militar</t>
  </si>
  <si>
    <t>Brindar apoyo en la higiene y cuidado de los materiales utilizados como loza, cubiertos y demás útiles de cocina del Centro Vacacional Sede Sochagota del Club Militar</t>
  </si>
  <si>
    <t>Brindar apoyo a la gestión como salvavidas del Centro Vacacional Sede Sochagota del Club Militar.</t>
  </si>
  <si>
    <t xml:space="preserve">	Brindar apoyo en las tareas relacionadas con el alistamiento y elaboración de alimentos en la cocina de la sede principal del club militar.</t>
  </si>
  <si>
    <t>Brindar apoyo en las tareas relacionadas con el alistamiento y elaboración de alimentos en el Centro Vacacional Sede Sochagota del Club Militar.</t>
  </si>
  <si>
    <t>Prestar servicios técnicos en el levantamiento de información técnica ambiental, análisis de la misma de conformidad con las normas vigentes en el Centro Vacacional Sede Sochagota del Club Militar</t>
  </si>
  <si>
    <t>Brindar apoyo en la interpretación musical en la sede principal del Club Militar</t>
  </si>
  <si>
    <t>Brindar apoyo en la interpretación musical en la sede principal del Club Militar.</t>
  </si>
  <si>
    <t>Prestar servicios de apoyo a la Oficina de Control Interno en la evaluación del sistema de control interno del Club Militar</t>
  </si>
  <si>
    <t xml:space="preserve">BOGOTA </t>
  </si>
  <si>
    <t xml:space="preserve">PAIPA </t>
  </si>
  <si>
    <t>ADRIANA PAOLA BARRIOS GOMEZ</t>
  </si>
  <si>
    <t>andres felipe ruiz acosta</t>
  </si>
  <si>
    <t>BRAYAN EDUARDO CHICAIZA AGREDO</t>
  </si>
  <si>
    <t>JHERSON DAVID QUINCHE MONSALVE</t>
  </si>
  <si>
    <t>GABRIEL FERNANDO BECERRA ALVAREZ</t>
  </si>
  <si>
    <t>FLAVIA AMPARO CABALLERO CALDERON</t>
  </si>
  <si>
    <t>TANIA LUCIA HERNANDEZ</t>
  </si>
  <si>
    <t>angie alejandra benavides rojas</t>
  </si>
  <si>
    <t>DIANA CONSTANZA BUITRON BERMEO</t>
  </si>
  <si>
    <t>JHON ANDERSON FONSECA VALBUENA</t>
  </si>
  <si>
    <t>BRAYAN STIVEN PEREZ VALDERRAMA</t>
  </si>
  <si>
    <t>MIGUEL ANGEL MUÑOZ RODRIGUEZ</t>
  </si>
  <si>
    <t>JULIANA ALEXANDRA GALVIS DEL CASTILLO</t>
  </si>
  <si>
    <t>ARNOLD STIVEL PACHECO MUÑOZ</t>
  </si>
  <si>
    <t>DILSON ENRIQUE GAMARRA MANRIQUE</t>
  </si>
  <si>
    <t>LESLIE LISETH MORALES CASSERES</t>
  </si>
  <si>
    <t>LINA MARITZA PEREZ LEON</t>
  </si>
  <si>
    <t>CM-033-2022</t>
  </si>
  <si>
    <t>Prestar servicios profesionales en la estructuración de proyectos especiales y seguimiento a la gestión del Club Militar</t>
  </si>
  <si>
    <t>SANDRA PATRICIA CEPEDA LOPEZ</t>
  </si>
  <si>
    <t>CM-034-2022</t>
  </si>
  <si>
    <t>Brindar apoyo en el desarrollo deportivo y mantención de las capacidades físicas a los usuarios de taekwondo de la sede principal Club Militar</t>
  </si>
  <si>
    <t>VANESSA ESPERANZA SIERRA CELY</t>
  </si>
  <si>
    <t>CM-035-2022</t>
  </si>
  <si>
    <t>PAULA MICHELE VILLA BARRIOS</t>
  </si>
  <si>
    <t>CM-036-2022</t>
  </si>
  <si>
    <t>NICOL DAYHANNY LEON RODRIGUEZ</t>
  </si>
  <si>
    <t>CM-037-2022</t>
  </si>
  <si>
    <t>Brindar apoyo en la organización y disposición de los alojamientos de la sede principal del Club Militar</t>
  </si>
  <si>
    <t>MARTHA CECILIA RAMIREZ AGUDELO</t>
  </si>
  <si>
    <t>CM-038-2022</t>
  </si>
  <si>
    <t>OBJETO: EL CLUB MILITAR CONCEDE A TÍTULO DE ARRENDAMIENTO DOS ESPACIOS FÍSICOS A EL ARRENDATARIO, EN LAS SIGUIENTES SEDES: EN LA SEDE PRINCIPAL UBICADA EN LA CARRERA 50 NO. 15-20 CIUDAD DE BOGOTÁ D.C., PARA EL FUNCIONAMIENTO DE UN (1) CENTRO TECNOLÓGICO. EN EL CENTRO VACACIONAL LAS MERCEDES (NILO) PARA EL FUNCIONAMIENTO DE UN (1) CAJERO AUTOMÁTICO.</t>
  </si>
  <si>
    <t>ARRIENDO</t>
  </si>
  <si>
    <t>CM-039-2022</t>
  </si>
  <si>
    <t>SUMINISTRO</t>
  </si>
  <si>
    <t>Kopps SAS</t>
  </si>
  <si>
    <t>CM-040-2022</t>
  </si>
  <si>
    <t>VICTOR VELANDIA PERILLA</t>
  </si>
  <si>
    <t>CM-041-2022</t>
  </si>
  <si>
    <t>LUZ AMPARO GOMEZ GOMEZ</t>
  </si>
  <si>
    <t>CM-042-2022</t>
  </si>
  <si>
    <t>Brindar apoyo en las tareas relacionadas con el alistamiento y elaboración de alimentos en la cocina de la sede principal del Club Militar.</t>
  </si>
  <si>
    <t>INES MARIA MEJIA NEGRETE</t>
  </si>
  <si>
    <t>CM-045-2022</t>
  </si>
  <si>
    <t>VARUA TAPU</t>
  </si>
  <si>
    <t> 901298099</t>
  </si>
  <si>
    <t>CM-046-2022</t>
  </si>
  <si>
    <t>Apoyar la entrega de los elementos de las habitaciones en la sede principal del Club Militar</t>
  </si>
  <si>
    <t>FRANKLIN DURLEY CANTY MARTINEZ</t>
  </si>
  <si>
    <t>CM-047-2022</t>
  </si>
  <si>
    <t>Brindar apoyo en la revisión, control de limpieza y desinfección de las áreas de producción, comedores, salones y áreas comunes de la sede principal del Club Militar"</t>
  </si>
  <si>
    <t>LUZ MYRIAM SANCHEZ PINEDA</t>
  </si>
  <si>
    <t>CM-048-2022</t>
  </si>
  <si>
    <t>JOHN JAIRO GARCIA VARGAS</t>
  </si>
  <si>
    <t>84808-2022</t>
  </si>
  <si>
    <t>85241-2022</t>
  </si>
  <si>
    <t>SERVICIO DE INTERNET Y DATOS DEDICADOS PARA LAS TRES SEDES DEL CLUB MILITAR</t>
  </si>
  <si>
    <t>ADQUISICION A TODO COSTO RECARGA Y MANTENIMIENTO DE EXTINTORES DE FUEGO DE DIFERENTE TIPO PARA LAS TRES SEDES DEL CLUB MILITAR</t>
  </si>
  <si>
    <t>IMPLESEG SAS</t>
  </si>
  <si>
    <t>ADQUISICIÓN DE PAPELERÍA Y ÚTILES DE ESCRITORIO PARA LAS TRES SEDES DEL CLUB MILITAR</t>
  </si>
  <si>
    <t>CM-049-2022</t>
  </si>
  <si>
    <t>ANGELA JOHANNA RODRIGUEZ CASTRO</t>
  </si>
  <si>
    <t>SELECCIONAR UNA SOCIEDAD COMISIONISTA MIEMBRO DE LA BOLSA MERCANTIL DE COLOMBIA PARA QUE ACTÚE POR CUENTA DEL CLUB MILITAR EN LA OPERACIÓN DEL MERCADO PÚBLICO DE VALORES PARA SUMINISTRO DE , PRODUCTOS A GRANEL, ENLATADOS, ENFRASCADOS, CAFÉ, PANADERÍA Y PASTELERÍA, CÁRNICOS, CHARCUTERÍA Y SALSAMENTARIA, FRUTAS Y VERDURAS, VINOS Y LICORES, SNACKS Y PESCADOS Y MARISCOS, PARA LAS TRES SEDES DEL CLUB MILITAR</t>
  </si>
  <si>
    <t>CM-001-2022</t>
  </si>
  <si>
    <t>122/30022</t>
  </si>
  <si>
    <t>28122/28222/28422</t>
  </si>
  <si>
    <t>COMISIONISTAS AGROPECUARIOS S.A.</t>
  </si>
  <si>
    <t>CM-020-2022</t>
  </si>
  <si>
    <t>CM-030-2022</t>
  </si>
  <si>
    <t>EL SUMINISTRO DE PERIÓDICO EL TIEMPO PARA LAS TRES SEDES DEL CLUB MILITAR</t>
  </si>
  <si>
    <t>CM-032-2022</t>
  </si>
  <si>
    <t>Brindar apoyo en las tareas relacionadas con el alistamiento y elaboración de alimentos en la sede principal del Club Militar.</t>
  </si>
  <si>
    <t>JHONATHAN ALEXANDER VALBUENA CARDENAS</t>
  </si>
  <si>
    <t>Monica Cristina Muñoz Figueroa/CASTAÑEDA ALDANA LUZ DARY</t>
  </si>
  <si>
    <t>1010172444/20744275</t>
  </si>
  <si>
    <t>12103333 </t>
  </si>
  <si>
    <t>ADRIANA LONDOÑO PAVA/MEJIA MAYA JUAN FELIPE</t>
  </si>
  <si>
    <t>52555282/1018443159</t>
  </si>
  <si>
    <t>RICARDO DE ANTONIO CARVAJAL/TOLEDO TARACHE DANIEL EDUARDO</t>
  </si>
  <si>
    <t>1053612527/1115856220</t>
  </si>
  <si>
    <t>arley david remisio rodriguez/PERDOMO ROJAS GUILLERMO</t>
  </si>
  <si>
    <t>1106308933/11319066</t>
  </si>
  <si>
    <t>10003264327/1110523823</t>
  </si>
  <si>
    <t>19399075 </t>
  </si>
  <si>
    <t>25431301 </t>
  </si>
  <si>
    <t>74832-2021</t>
  </si>
  <si>
    <t>82279-2021</t>
  </si>
  <si>
    <t>8500000 </t>
  </si>
  <si>
    <t>CM-050-2022</t>
  </si>
  <si>
    <t>ADQUISICIÓN DE PÓLIZA DE SEGURO DE RESPONSABILIDAD CONTRA DAÑOS A HUÉSPEDES QUE SE ALOJEN EN LAS TRES SEDES DEL CLUB MILITAR.</t>
  </si>
  <si>
    <t>LIBERTY SEGUROS S.A</t>
  </si>
  <si>
    <t>CM-051-2022</t>
  </si>
  <si>
    <t>MANTENIMIENTO PREVENTIVO Y CORRECTIVO DE EQUIPOS DE BOLOS DE LA SEDE PRINCIPAL DEL CLUB MILITAR</t>
  </si>
  <si>
    <t>CRR SOLUCIONES INTEGRALES SAS</t>
  </si>
  <si>
    <t>CM-052-2022</t>
  </si>
  <si>
    <t>CONTRATAR EL USO DE UNA PLATAFORMA DE SERVICIO MASIVOS ILIMITADOS CON PROTOCOLOS ANTISPAM, QUE PERMITA ENVIAR ARCHIVOS ADJUNTOS, ASÍ COMO EL ENVÍO DE SMS ACUMULABLES PARA LOS SOCIOS DEL CLUB MILITAR</t>
  </si>
  <si>
    <t>CLOUDCITY COLOMBIA SAS</t>
  </si>
  <si>
    <t>BLANCA CRISTINA LOZADA NIÑO/PAOLA JASBLEYDI BERMUDEZ CANTILLO</t>
  </si>
  <si>
    <t>1030651084/52507622</t>
  </si>
  <si>
    <t>Catherine Johana Jaimes Silva/ESTEFANIA VALENCIA ECHEVERRI</t>
  </si>
  <si>
    <t>53116249/1032462371</t>
  </si>
  <si>
    <t>CM-053-2022</t>
  </si>
  <si>
    <t>SUMINISTRO DE HUEVOS PARA LAS TRES SEDES DEL CLUB MILITAR.</t>
  </si>
  <si>
    <t>CM-054-2022</t>
  </si>
  <si>
    <t>INTERVENTORIA MANTENIMIENTO RESTAURATIVO A TODO COSTO DE HABITACIONES EN LA SEDE PRINCIPAL DEL CLUB MILITAR</t>
  </si>
  <si>
    <t>pretacion de servicios</t>
  </si>
  <si>
    <t>CONSORCIO MANTENIMIENTOS 2022</t>
  </si>
  <si>
    <t>CM-055-2022</t>
  </si>
  <si>
    <t>INTERVENTORIA MANTENIMIENTO RESTAURATIVO A TODO COSTO DE CABAÑAS EN LA SEDE LAS MERCEDES DEL CLUB MILITAR</t>
  </si>
  <si>
    <t>CONSORCIO CABACONS 2022</t>
  </si>
  <si>
    <t>CM -056-2022</t>
  </si>
  <si>
    <t>SERVICIOS MUSICALES PARA LOS EVENTOS SOCIALES E INSTITUCIONALES DE LAS TRES SEDES DEL CLUB MILITAR(LOTE 3, SEDE PRINCIPAL BOGOTA)</t>
  </si>
  <si>
    <t>CM-057-2022</t>
  </si>
  <si>
    <t>ADQUISICIÓN E INSTALACIÓN DE EQUIPOS A TODO COSTO PARA LA OPERACIÓN DEL CLUB MILITAR.</t>
  </si>
  <si>
    <t>Hydrocare S.A.S</t>
  </si>
  <si>
    <t>CM-058-2022</t>
  </si>
  <si>
    <t>COMERCIALIZADORA SERLE.COM</t>
  </si>
  <si>
    <t>CM-059-202</t>
  </si>
  <si>
    <t>TRACTOPESADOS SAS</t>
  </si>
  <si>
    <t>CM-060-2022</t>
  </si>
  <si>
    <t>CM-061-2022</t>
  </si>
  <si>
    <t>MANTENIMIENTO RESTAURATIVO A TODO COSTO DE CABAÑAS EN LA SEDE LAS MERCEDES DEL CLUB MILITAR</t>
  </si>
  <si>
    <t>CONSORCIO COINSAF</t>
  </si>
  <si>
    <t>CM 062-2022</t>
  </si>
  <si>
    <t>HASCER CALIDAD</t>
  </si>
  <si>
    <t>CM-063-2022</t>
  </si>
  <si>
    <t>SUMINISTRO DE TAMALES, LECHONA Y ENVUELTOS PARA EL CLUB MILITAR</t>
  </si>
  <si>
    <t>CM-064-2022</t>
  </si>
  <si>
    <t>SUMINISTRO DE LEÑA Y CARBÓN DE LEÑA PARA LAS TRES SEDES DEL CLUB MILITAR</t>
  </si>
  <si>
    <t>MANTENIMIENTO RESTAURATIVO A TODO COSTO DE HABITACIONES EN LA SEDE PRINCIPAL DEL CLUB MILITAR</t>
  </si>
  <si>
    <t>CM-065-2022</t>
  </si>
  <si>
    <t>CONSORCIO ZONAL</t>
  </si>
  <si>
    <t>CM -066-2022</t>
  </si>
  <si>
    <t>SOPORTE Y MANTENIMIENTO DEL PROTOCOLO IPV6 A TODO COSTO INCLUYENDO MEMBRESÍA PARA EL CLUB MILITAR</t>
  </si>
  <si>
    <t>REDNEET SAS</t>
  </si>
  <si>
    <t>CM-067-2022</t>
  </si>
  <si>
    <t>MANTENIMIENTO EQUIPO DE LAVANDERIA DE LA SEDE DE LAS MERCEDES Y EQUIPO DE VAPOR DE LA SEDE PRINCIPAL</t>
  </si>
  <si>
    <t>CA-TEKOM SAS</t>
  </si>
  <si>
    <t>CM-068-2022</t>
  </si>
  <si>
    <t>ADQUISICIÓN DE ELEMENTOS DE PROTECCIÓN DEL PERSONAL TÉCNICO PERMANENTE (EPP) PARA LAS TRES SEDES DEL CLUB MILITAR</t>
  </si>
  <si>
    <t>Induhotel S.A.S.</t>
  </si>
  <si>
    <t>CM-069-2022</t>
  </si>
  <si>
    <t>SUMINISTRO DE HELADO DE SABOR, HELADO CREMA, HELADO POSTRE, SALSAS Y GALLETERÍA PARA HELADOS PARA EL CLUB MILITAR.</t>
  </si>
  <si>
    <t>88252-2022</t>
  </si>
  <si>
    <t>PRESTACIÓN DE SERVICIOS DE ASEO INCLUIDOS LOS INSUMOS Y ELEMENTOS DE LIMPIEZA PARA LAS TRES SEDES DEL CLUB MILITAR</t>
  </si>
  <si>
    <t>88043-2022</t>
  </si>
  <si>
    <t>ADQUISICIÓN DE VESTUARIO DE LABOR Y CALZADO PARA EL PERSONAL ADMINISTRATIVO CORRESPONDIENTE A LA DOTACIÓN DEL AÑO 2022, PARA LAS TRES SEDES DEL CLUB MILITAR.</t>
  </si>
  <si>
    <t>SPARTA SHOES SAS</t>
  </si>
  <si>
    <t>88044-2022</t>
  </si>
  <si>
    <t>DOTACION INTEGRAL SAS</t>
  </si>
  <si>
    <t>88045-2022</t>
  </si>
  <si>
    <t>CELMY LTDA</t>
  </si>
  <si>
    <t>88046-2022</t>
  </si>
  <si>
    <t>YUBARTA SAS</t>
  </si>
  <si>
    <t>ROBERTO CARLOS RUIZ GOMEZ/maria paula berardinelli roldan/JOSE SANTIAGO CERON LUNA</t>
  </si>
  <si>
    <t>79719972/1136884597/1061779770</t>
  </si>
  <si>
    <t>CARLOS ANDRES RODRIGUEZ PALOMARES/JONH HARRISON LABRADOR CONTRERAS</t>
  </si>
  <si>
    <t>1012332893/1070617427</t>
  </si>
  <si>
    <t>NANCY YORLADI HUERTAS BOLIVAR/OCHOA DIAZ SANDRA LILIANA/YEHIMI CAROLINA PAIPILLA COMBARIZA</t>
  </si>
  <si>
    <t>1053614149/1052386865/46455698</t>
  </si>
  <si>
    <t>ANGIE CAROLINA NIETO DOMINGUEZ/CAREN YINETH RIVAS RICO</t>
  </si>
  <si>
    <t>1010104255/1000339216</t>
  </si>
  <si>
    <t>90094-2022</t>
  </si>
  <si>
    <t>90093-2022</t>
  </si>
  <si>
    <t>UT SOFT IG 3</t>
  </si>
  <si>
    <t>ADQUISICION DE VARILLAS ROTOSONDAS PARA LA SEDE LAS MERCEDES DEL CLUB MILITAR</t>
  </si>
  <si>
    <t>CENCOSUD COLOMBIA SAS</t>
  </si>
  <si>
    <t>CM-070-2022</t>
  </si>
  <si>
    <t>CM-071-2022</t>
  </si>
  <si>
    <t>41222/44722</t>
  </si>
  <si>
    <t>CM 072 -2022</t>
  </si>
  <si>
    <t>AMBICOL SERVICES SAS</t>
  </si>
  <si>
    <t>CM-073-2022</t>
  </si>
  <si>
    <t>SERVICIO DE DECORACIÓN A TODO COSTO, INCLUIDO INSUMOS PARA LOS EVENTOS DE LAS TRES SEDES DEL CLUB MILITAR.</t>
  </si>
  <si>
    <t>YAIR ALEXANDER MENESES DELGADO</t>
  </si>
  <si>
    <t>CM-074-2022</t>
  </si>
  <si>
    <t>CM 076-2022</t>
  </si>
  <si>
    <t>ADQUISICIÓN DE EQUIPOS TOUCH CLIENTE E IMPRESORAS POS PARA LOS PUNTOS DE VENTA DEL CLUB MILITAR</t>
  </si>
  <si>
    <t>TECNOPHONE COLOMBIA SAS</t>
  </si>
  <si>
    <t>CM-077-2022</t>
  </si>
  <si>
    <t>SUMINISTRO DE CARNES DE RES, CERDO, CORDERO Y TERNERA PARA EL CLUB MILITAR</t>
  </si>
  <si>
    <t>SOLUCIONES LOGISTICAS LA FE SAS</t>
  </si>
  <si>
    <t>CM-078-2022</t>
  </si>
  <si>
    <t>SUMINISTRO DE VINOS Y LICORES NACIONALES E IMPORTADOS PARA EL CLUB MILITAR</t>
  </si>
  <si>
    <t>TOGUEL SAS</t>
  </si>
  <si>
    <t>CM 079-2022</t>
  </si>
  <si>
    <t>ADQUISICIÓN DE SISTEMAS DE SEGURIDAD PERIMETRAL (FIREWALL) Y RENOVACIÓN DE LICENCIAS DE ANTIVIRUS PARA EL CLUB MILITAR</t>
  </si>
  <si>
    <t>CM-080-2022</t>
  </si>
  <si>
    <t>PRESTAR LOS SERVICIOS DE CORRETAJE DE SEGUROS PARA LA ESTRUCTURACIÓN, EVALUACIÓN Y ASESORÍA DEL PROGRAMA DE SEGUROS, EL CUAL DEBERÁ AMPARAR LOS BIENES E INTERESES PATRIMONIALES Y AQUELLOS POR LOS QUE SEA LEGALMENTE RESPONSABLE EL CLUB MILITAR.</t>
  </si>
  <si>
    <t>JARGU S.A. CORREDORES DE SEGUROS</t>
  </si>
  <si>
    <t>CM-081-2022</t>
  </si>
  <si>
    <t>subasta inversa</t>
  </si>
  <si>
    <t>SUMINISTRO DE BOLSAS PLÁSTICAS, ELEMENTOS DESECHABLES, ARTÍCULOS DE ASEO (PAPEL HIGIÉNICO, TOALLAS DE MANO Y SERVILLETAS), PARA LAS TRES SEDES DEL CLUB MILITAR.</t>
  </si>
  <si>
    <t>UNION TEMPORAL ASEO &amp; DESECHABLES</t>
  </si>
  <si>
    <t>CM-083-2022</t>
  </si>
  <si>
    <t>SUMINISTRO DE POLLO Y GALLINA CRIOLLA PARA LAS TRES SEDES DEL CLUB MILITAR</t>
  </si>
  <si>
    <t>90294-2022</t>
  </si>
  <si>
    <t>servicio de centro de impresión incluido los consumibles y sofware de la administracion para el Club Militar</t>
  </si>
  <si>
    <t>90427-2022</t>
  </si>
  <si>
    <t>ADQUISICIÓN DE EQUIPOS DE CÓMPUTO (ESCRITORIO, PORTÁTILES, ESCANNER), Y PERIFÉRICOS PARA EL CLUB MILITAR.</t>
  </si>
  <si>
    <t>PROVVEDORES PARA SISTEMAS Y CIA SAS</t>
  </si>
  <si>
    <t>55822/55922/58222</t>
  </si>
  <si>
    <t>45922/46022</t>
  </si>
  <si>
    <t>CM-075-2022</t>
  </si>
  <si>
    <t>Mercado y Bolsa S.A.</t>
  </si>
  <si>
    <t>CM-084-2022</t>
  </si>
  <si>
    <t>SUMINISTRO DE PRECOCIDOS Y CONGELADOS PARA LAS TRES SEDES DEL CLUB MILITAR</t>
  </si>
  <si>
    <t>CM-MC-085-2022</t>
  </si>
  <si>
    <t>CM-086-2022</t>
  </si>
  <si>
    <t>CONTRATAR EL SERVICIO DE ANÁLISIS MICROBIOLÓGICO DE PRODUCTOS TERMINADOS (PRODUCTOS DE CONSUMO DIRECTO), PARA LAS TRES SEDES DEL CLUB MILITAR.</t>
  </si>
  <si>
    <t>CONTROL Y GESTION AMBIENTAL SAS</t>
  </si>
  <si>
    <t>61722/61922/62022/61822/62122/62222</t>
  </si>
  <si>
    <t>9191000 </t>
  </si>
  <si>
    <t>DANIEL MAURICIO PERDOMO RICO/EDWARD VARGAS PEÑA</t>
  </si>
  <si>
    <t>11206455/11320285</t>
  </si>
  <si>
    <t>91132-2022</t>
  </si>
  <si>
    <t>91134-2022</t>
  </si>
  <si>
    <t>91597-2022</t>
  </si>
  <si>
    <t>91835-2022</t>
  </si>
  <si>
    <t>91838-2022</t>
  </si>
  <si>
    <t>SUMINISTRO ELEMENTOS ELECTRICOS, PLOMERIA, CARPINTERIA, CONSTRUCCION Y PINTURA PARA EL CLUB MILITAR</t>
  </si>
  <si>
    <t>UT ESTUDIOS 049</t>
  </si>
  <si>
    <t>ADQUISICIÓN DE SEGUROS TODO RIESGO PARA EL PARQUE AUTOMOTOR DEL CLUB MILITAR</t>
  </si>
  <si>
    <t>ASEGURADORA SOLIDARIA DE COLOMBIA LTDA</t>
  </si>
  <si>
    <t>ADQUISICIÓN DE EQUIPOS AUDIOVISUALES PARA EL CLUB MILITAR</t>
  </si>
  <si>
    <t>PANAMERICANA LIBRERÍA Y PAPELERIA SA</t>
  </si>
  <si>
    <t>consultaria</t>
  </si>
  <si>
    <t>CM-087-2022</t>
  </si>
  <si>
    <t>ADQUISICIÓN DE TIQUETES AÉREOS A NIVEL NACIONAL PARA EL CLUB MILITAR</t>
  </si>
  <si>
    <t>SUBATOURS SAS</t>
  </si>
  <si>
    <t>CM-088-2022</t>
  </si>
  <si>
    <t>PRESTACIÓN DE SERVICIOS PARA LA ORGANIZACIÓN DE EVENTOS Y DEMÁS ACTIVIDADES QUE PROGRAME EL CLUB MILITAR EN CIUDADES DISTINTAS A LAS SEDES DEL MISMO.</t>
  </si>
  <si>
    <t>PROSERVARIOS SAS</t>
  </si>
  <si>
    <t>Guillermo Armando Romero Aguilar / Miguel Martinez</t>
  </si>
  <si>
    <t>1031126722 / 1058460979</t>
  </si>
  <si>
    <t>CLEIVER GIOVANNI CARAJAL MORENO / FREDY ALBERTO SOTOMAYOR MIRANDA</t>
  </si>
  <si>
    <t>80112326 / 2759389</t>
  </si>
  <si>
    <t>Ginna Paola Barreto Manjarres / Omar Alejandro Chavez Arango</t>
  </si>
  <si>
    <t>1016076362 / 1000776765</t>
  </si>
  <si>
    <t>ELIANA CORREA PRADA / NELCY OMAIRA MORENO YATE</t>
  </si>
  <si>
    <t>39575326 / 1106364485</t>
  </si>
  <si>
    <t>JEFFERSON GABRIEL ORTEGON RUIZ/CESAR AUGUSTO RODRIGUEZ</t>
  </si>
  <si>
    <t>1070597247/1070604048</t>
  </si>
  <si>
    <t>NELCY HERRERA JARAMILLO/PONTON DAZA CARMEN STELLA/maria paula berardinelli roldan</t>
  </si>
  <si>
    <t>20876009/1122401393/1136884597</t>
  </si>
  <si>
    <t>9200000 </t>
  </si>
  <si>
    <t>ALEXANDRA GONZALEZ URIBE/SANDRA COBALEDA AGUIRRE</t>
  </si>
  <si>
    <t>1033711197/39573315</t>
  </si>
  <si>
    <t>LADY GABRIELLA MARTIN BUSTAMANTE/LYDA XIMENA HURTADO ESCANDON</t>
  </si>
  <si>
    <t>10187100 </t>
  </si>
  <si>
    <t>9400000 </t>
  </si>
  <si>
    <t>william henao saldaña/JAVIER MAURICIO ROBLEDO VELASCO</t>
  </si>
  <si>
    <t>1070595795/1106894330</t>
  </si>
  <si>
    <t>9500000 </t>
  </si>
  <si>
    <t>O¨NEIL VLADIMIR ACERO</t>
  </si>
  <si>
    <t>CM-090-2022</t>
  </si>
  <si>
    <t>SUMINISTRO DE PRODUCTOS QUÍMICOS PARA TRATAMIENTO DE AGUA POTABLE, CALDERAS, LAVANDERÍA, ASEO DE COCINAS Y DESINFECCIÓN DE ALIMENTOS PARA LAS TRES SEDES DEL CLUB MILITAR</t>
  </si>
  <si>
    <t>CM-092-2022</t>
  </si>
  <si>
    <t>MANTENIMIENTO RESTAURATIVO A TODO COSTO DE CANCHAS DE TENIS DE LA SEDE PRINCIPAL DEL CLUB MILITAR</t>
  </si>
  <si>
    <t>Trigar de la Construccion S.A.S</t>
  </si>
  <si>
    <t>CM-093-2022</t>
  </si>
  <si>
    <t>CONTRATAR LAS PÓLIZAS QUE CONFORMAN EL PROGRAMA DE SEGUROS DEL CLUB MILITAR, QUE BUSCA AMPARAR LOS BIENES E INTERESES PATRIMONIALES DE LA ENTIDAD Y AQUELLOS DE LOS QUE SEA O LLEGARE A SER LEGALMENTE RESPONSABLE PARA DESARROLLAR LAS FUNCIONES INHERENTES A SU ACTIVIDAD Y CUALQUIER OTRA PÓLIZA DE SEGUROS QUE REQUIERA LA ENTIDAD EN VIRTUD DE DISPOSICIÓN LEGAL O CONTRACTUAL</t>
  </si>
  <si>
    <t>CM-094-2022</t>
  </si>
  <si>
    <t>SEGUROS MUNDIAL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</si>
</sst>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 &quot;-&quot;??_);_(@_)"/>
    <numFmt numFmtId="165" formatCode="_-&quot;$&quot;* #,##0.00_-;\-&quot;$&quot;* #,##0.00_-;_-&quot;$&quot;* &quot;-&quot;??_-;_-@_-"/>
    <numFmt numFmtId="166" formatCode="0_);\(0\)"/>
    <numFmt numFmtId="167" formatCode="&quot;$&quot;#,##0.00"/>
    <numFmt numFmtId="168" formatCode="[$$-240A]\ #,##0"/>
    <numFmt numFmtId="169" formatCode="d/m/yyyy"/>
    <numFmt numFmtId="170" formatCode="_-* #,##0_-;\-* #,##0_-;_-* &quot;-&quot;_-;_-@"/>
  </numFmts>
  <fonts count="10" x14ac:knownFonts="1">
    <font>
      <sz val="11"/>
      <color theme="1"/>
      <name val="Calibri"/>
      <family val="2"/>
      <scheme val="minor"/>
    </font>
    <font>
      <sz val="11"/>
      <color theme="1"/>
      <name val="Calibri"/>
      <family val="2"/>
      <scheme val="minor"/>
    </font>
    <font>
      <sz val="10"/>
      <name val="Arial Narrow"/>
      <family val="2"/>
    </font>
    <font>
      <b/>
      <sz val="10"/>
      <name val="Arial Narrow"/>
      <family val="2"/>
    </font>
    <font>
      <u/>
      <sz val="11"/>
      <color theme="10"/>
      <name val="Calibri"/>
      <family val="2"/>
      <scheme val="minor"/>
    </font>
    <font>
      <sz val="11"/>
      <name val="Calibri"/>
      <family val="2"/>
      <scheme val="minor"/>
    </font>
    <font>
      <sz val="11"/>
      <name val="Arial"/>
      <family val="2"/>
    </font>
    <font>
      <sz val="10"/>
      <name val="Arial"/>
      <family val="2"/>
    </font>
    <font>
      <sz val="9"/>
      <name val="Arial"/>
      <family val="2"/>
    </font>
    <font>
      <sz val="8"/>
      <name val="Arial"/>
      <family val="2"/>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cellStyleXfs>
  <cellXfs count="60">
    <xf numFmtId="0" fontId="0" fillId="0" borderId="0" xfId="0"/>
    <xf numFmtId="0" fontId="2" fillId="2" borderId="1" xfId="0" applyFont="1" applyFill="1" applyBorder="1" applyAlignment="1">
      <alignment wrapText="1"/>
    </xf>
    <xf numFmtId="0" fontId="2" fillId="2" borderId="1" xfId="0" applyFont="1" applyFill="1" applyBorder="1" applyAlignment="1">
      <alignment horizontal="center" wrapText="1"/>
    </xf>
    <xf numFmtId="14" fontId="2" fillId="2" borderId="1" xfId="0" applyNumberFormat="1" applyFont="1" applyFill="1" applyBorder="1" applyAlignment="1">
      <alignment wrapText="1"/>
    </xf>
    <xf numFmtId="0" fontId="2" fillId="2" borderId="1" xfId="0" applyFont="1" applyFill="1" applyBorder="1" applyAlignment="1">
      <alignment horizontal="righ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43" fontId="3" fillId="2" borderId="1" xfId="1" applyFont="1" applyFill="1" applyBorder="1" applyAlignment="1">
      <alignment horizontal="right" vertical="center" wrapText="1"/>
    </xf>
    <xf numFmtId="43" fontId="3" fillId="2" borderId="1" xfId="1" applyFont="1" applyFill="1" applyBorder="1" applyAlignment="1">
      <alignment vertical="center" wrapText="1"/>
    </xf>
    <xf numFmtId="9" fontId="3" fillId="2" borderId="1" xfId="2" applyFont="1" applyFill="1" applyBorder="1" applyAlignment="1">
      <alignment vertical="center" wrapText="1"/>
    </xf>
    <xf numFmtId="0" fontId="3" fillId="2" borderId="1" xfId="0" applyFont="1" applyFill="1" applyBorder="1" applyAlignment="1">
      <alignment wrapText="1"/>
    </xf>
    <xf numFmtId="10" fontId="2" fillId="2" borderId="1" xfId="2" applyNumberFormat="1" applyFont="1" applyFill="1" applyBorder="1" applyAlignment="1">
      <alignment wrapText="1"/>
    </xf>
    <xf numFmtId="9" fontId="2" fillId="2" borderId="1" xfId="2" applyFont="1" applyFill="1" applyBorder="1" applyAlignment="1">
      <alignment wrapText="1"/>
    </xf>
    <xf numFmtId="166" fontId="3" fillId="2" borderId="1" xfId="1" applyNumberFormat="1" applyFont="1" applyFill="1" applyBorder="1" applyAlignment="1">
      <alignment horizontal="center" vertical="center" wrapText="1"/>
    </xf>
    <xf numFmtId="0" fontId="5" fillId="2" borderId="1" xfId="4" applyFont="1" applyFill="1" applyBorder="1"/>
    <xf numFmtId="0" fontId="7" fillId="2" borderId="1" xfId="0" applyFont="1" applyFill="1" applyBorder="1" applyAlignment="1">
      <alignment horizontal="center"/>
    </xf>
    <xf numFmtId="3" fontId="2" fillId="2" borderId="1" xfId="0" applyNumberFormat="1" applyFont="1" applyFill="1" applyBorder="1" applyAlignment="1">
      <alignment wrapText="1"/>
    </xf>
    <xf numFmtId="0" fontId="7" fillId="2" borderId="1" xfId="0" applyFont="1" applyFill="1" applyBorder="1"/>
    <xf numFmtId="0" fontId="8" fillId="2" borderId="1" xfId="0" applyFont="1" applyFill="1" applyBorder="1"/>
    <xf numFmtId="0" fontId="6" fillId="2" borderId="1" xfId="0" applyFont="1" applyFill="1" applyBorder="1"/>
    <xf numFmtId="0" fontId="8" fillId="2" borderId="1" xfId="0" applyFont="1" applyFill="1" applyBorder="1" applyAlignment="1">
      <alignment horizont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xf numFmtId="169" fontId="2" fillId="3" borderId="1" xfId="0" applyNumberFormat="1" applyFont="1" applyFill="1" applyBorder="1" applyAlignment="1">
      <alignment vertical="center" wrapText="1"/>
    </xf>
    <xf numFmtId="1"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wrapText="1"/>
    </xf>
    <xf numFmtId="170" fontId="2" fillId="3" borderId="1" xfId="0" applyNumberFormat="1" applyFont="1" applyFill="1" applyBorder="1" applyAlignment="1">
      <alignment vertical="center" wrapText="1"/>
    </xf>
    <xf numFmtId="3" fontId="2" fillId="2" borderId="1" xfId="0" applyNumberFormat="1" applyFont="1" applyFill="1" applyBorder="1" applyAlignment="1">
      <alignment horizontal="right"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9" fontId="2" fillId="2" borderId="1" xfId="2" applyNumberFormat="1" applyFont="1" applyFill="1" applyBorder="1" applyAlignment="1">
      <alignment wrapText="1"/>
    </xf>
    <xf numFmtId="0" fontId="2" fillId="3" borderId="1" xfId="0" applyFont="1" applyFill="1" applyBorder="1" applyAlignment="1">
      <alignment horizontal="right" vertical="center" wrapText="1"/>
    </xf>
    <xf numFmtId="3" fontId="2" fillId="3" borderId="1" xfId="0" applyNumberFormat="1" applyFont="1" applyFill="1" applyBorder="1" applyAlignment="1">
      <alignment horizontal="right" vertical="center" wrapText="1"/>
    </xf>
    <xf numFmtId="0" fontId="2" fillId="2" borderId="1" xfId="0" applyFont="1" applyFill="1" applyBorder="1" applyAlignment="1">
      <alignment horizontal="center"/>
    </xf>
    <xf numFmtId="0" fontId="2" fillId="3" borderId="1" xfId="0" applyFont="1" applyFill="1" applyBorder="1" applyAlignment="1">
      <alignment wrapText="1"/>
    </xf>
    <xf numFmtId="0" fontId="2" fillId="2" borderId="1" xfId="0" applyFont="1" applyFill="1" applyBorder="1" applyAlignment="1">
      <alignment vertical="center" wrapText="1"/>
    </xf>
    <xf numFmtId="3" fontId="2" fillId="2" borderId="1" xfId="0" applyNumberFormat="1" applyFont="1" applyFill="1" applyBorder="1" applyAlignment="1">
      <alignment horizontal="right"/>
    </xf>
    <xf numFmtId="0" fontId="2" fillId="2" borderId="1" xfId="0" applyNumberFormat="1" applyFont="1" applyFill="1" applyBorder="1" applyAlignment="1">
      <alignment horizontal="right"/>
    </xf>
    <xf numFmtId="168" fontId="2" fillId="2" borderId="1" xfId="0" applyNumberFormat="1" applyFont="1" applyFill="1" applyBorder="1" applyAlignment="1">
      <alignment horizontal="right" wrapText="1"/>
    </xf>
    <xf numFmtId="0" fontId="2" fillId="2" borderId="1" xfId="0" applyNumberFormat="1" applyFont="1" applyFill="1" applyBorder="1" applyAlignment="1">
      <alignment horizontal="right" wrapText="1"/>
    </xf>
    <xf numFmtId="170" fontId="2" fillId="2" borderId="1" xfId="0" applyNumberFormat="1" applyFont="1" applyFill="1" applyBorder="1" applyAlignment="1">
      <alignment horizontal="right" wrapText="1"/>
    </xf>
    <xf numFmtId="1" fontId="2" fillId="2" borderId="1" xfId="0" applyNumberFormat="1" applyFont="1" applyFill="1" applyBorder="1" applyAlignment="1">
      <alignment wrapText="1"/>
    </xf>
    <xf numFmtId="4" fontId="2" fillId="2" borderId="1" xfId="0" applyNumberFormat="1" applyFont="1" applyFill="1" applyBorder="1" applyAlignment="1">
      <alignment wrapText="1"/>
    </xf>
    <xf numFmtId="167" fontId="2" fillId="2" borderId="1" xfId="3" applyNumberFormat="1" applyFont="1" applyFill="1" applyBorder="1" applyAlignment="1">
      <alignment horizontal="right" wrapText="1"/>
    </xf>
    <xf numFmtId="167" fontId="2" fillId="2" borderId="1" xfId="0" applyNumberFormat="1" applyFont="1" applyFill="1" applyBorder="1" applyAlignment="1">
      <alignment horizontal="right" wrapText="1"/>
    </xf>
    <xf numFmtId="14" fontId="2" fillId="2" borderId="1" xfId="0" applyNumberFormat="1" applyFont="1" applyFill="1" applyBorder="1" applyAlignment="1"/>
    <xf numFmtId="167" fontId="2" fillId="2" borderId="1" xfId="0" applyNumberFormat="1" applyFont="1" applyFill="1" applyBorder="1" applyAlignment="1">
      <alignment horizontal="right"/>
    </xf>
    <xf numFmtId="49" fontId="2" fillId="2" borderId="1" xfId="0" applyNumberFormat="1" applyFont="1" applyFill="1" applyBorder="1" applyAlignment="1">
      <alignment horizontal="center" wrapText="1"/>
    </xf>
    <xf numFmtId="49" fontId="2" fillId="2" borderId="1" xfId="0" applyNumberFormat="1" applyFont="1" applyFill="1" applyBorder="1" applyAlignment="1">
      <alignment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4" fontId="2" fillId="2" borderId="1" xfId="0" applyNumberFormat="1" applyFont="1" applyFill="1" applyBorder="1" applyAlignment="1">
      <alignment horizontal="right" wrapText="1"/>
    </xf>
    <xf numFmtId="0" fontId="2" fillId="2" borderId="1" xfId="0" applyFont="1" applyFill="1" applyBorder="1"/>
    <xf numFmtId="0" fontId="2" fillId="2" borderId="1" xfId="0" applyFont="1" applyFill="1" applyBorder="1" applyAlignment="1">
      <alignment horizontal="left" wrapText="1"/>
    </xf>
    <xf numFmtId="164" fontId="2" fillId="2" borderId="1" xfId="1" applyNumberFormat="1" applyFont="1" applyFill="1" applyBorder="1" applyAlignment="1">
      <alignment horizontal="right"/>
    </xf>
    <xf numFmtId="0" fontId="2" fillId="2" borderId="1" xfId="1" applyNumberFormat="1" applyFont="1" applyFill="1" applyBorder="1" applyAlignment="1">
      <alignment horizontal="right"/>
    </xf>
    <xf numFmtId="0" fontId="8" fillId="2" borderId="1" xfId="0" applyFont="1" applyFill="1" applyBorder="1" applyAlignment="1">
      <alignment horizontal="left" vertical="center" wrapText="1" indent="1"/>
    </xf>
    <xf numFmtId="164" fontId="2" fillId="2" borderId="1" xfId="1" applyNumberFormat="1" applyFont="1" applyFill="1" applyBorder="1" applyAlignment="1">
      <alignment horizontal="center" wrapText="1"/>
    </xf>
    <xf numFmtId="0" fontId="9" fillId="2" borderId="1" xfId="0" applyFont="1" applyFill="1" applyBorder="1" applyAlignment="1">
      <alignment horizontal="center"/>
    </xf>
  </cellXfs>
  <cellStyles count="5">
    <cellStyle name="Hipervínculo" xfId="4" builtinId="8"/>
    <cellStyle name="Millares" xfId="1" builtinId="3"/>
    <cellStyle name="Moneda" xfId="3" builtinId="4"/>
    <cellStyle name="Normal" xfId="0" builtinId="0"/>
    <cellStyle name="Porcentaje" xfId="2" builtinId="5"/>
  </cellStyles>
  <dxfs count="37">
    <dxf>
      <font>
        <color theme="7"/>
      </font>
    </dxf>
    <dxf>
      <font>
        <color theme="8" tint="0.39994506668294322"/>
      </font>
    </dxf>
    <dxf>
      <font>
        <color theme="9" tint="-0.49998474074526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font>
    </dxf>
    <dxf>
      <font>
        <color theme="8" tint="0.39994506668294322"/>
      </font>
    </dxf>
    <dxf>
      <font>
        <color theme="9" tint="-0.499984740745262"/>
      </font>
    </dxf>
    <dxf>
      <font>
        <color theme="7"/>
      </font>
    </dxf>
    <dxf>
      <font>
        <color theme="8" tint="0.39994506668294322"/>
      </font>
    </dxf>
    <dxf>
      <font>
        <color theme="9" tint="-0.499984740745262"/>
      </font>
    </dxf>
    <dxf>
      <font>
        <color theme="7"/>
      </font>
    </dxf>
    <dxf>
      <font>
        <color theme="8" tint="0.39994506668294322"/>
      </font>
    </dxf>
    <dxf>
      <font>
        <color theme="9" tint="-0.499984740745262"/>
      </font>
    </dxf>
    <dxf>
      <font>
        <color theme="7"/>
      </font>
    </dxf>
    <dxf>
      <font>
        <color theme="8" tint="0.39994506668294322"/>
      </font>
    </dxf>
    <dxf>
      <font>
        <color theme="9" tint="-0.499984740745262"/>
      </font>
    </dxf>
  </dxfs>
  <tableStyles count="0" defaultTableStyle="TableStyleMedium2" defaultPivotStyle="PivotStyleLight16"/>
  <colors>
    <mruColors>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lombiacompra.coupahost.com/suppliers/show/1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1"/>
  <sheetViews>
    <sheetView tabSelected="1" topLeftCell="E1" zoomScale="70" zoomScaleNormal="70" workbookViewId="0">
      <pane ySplit="2" topLeftCell="A623" activePane="bottomLeft" state="frozen"/>
      <selection activeCell="F2" sqref="F2"/>
      <selection pane="bottomLeft" activeCell="J627" sqref="J627"/>
    </sheetView>
  </sheetViews>
  <sheetFormatPr baseColWidth="10" defaultColWidth="26.85546875" defaultRowHeight="24" customHeight="1" x14ac:dyDescent="0.2"/>
  <cols>
    <col min="1" max="2" width="26.85546875" style="1" customWidth="1"/>
    <col min="3" max="3" width="35.42578125" style="1" customWidth="1"/>
    <col min="4" max="4" width="26.85546875" style="1" customWidth="1"/>
    <col min="5" max="6" width="26.85546875" style="2" customWidth="1"/>
    <col min="7" max="7" width="26.85546875" style="2"/>
    <col min="8" max="9" width="26.85546875" style="1" customWidth="1"/>
    <col min="10" max="10" width="53.5703125" style="1" customWidth="1"/>
    <col min="11" max="11" width="26.85546875" style="1" customWidth="1"/>
    <col min="12" max="12" width="26.85546875" style="1"/>
    <col min="13" max="13" width="26.85546875" style="1" customWidth="1"/>
    <col min="14" max="14" width="26.85546875" style="1"/>
    <col min="15" max="15" width="26.85546875" style="2" customWidth="1"/>
    <col min="16" max="17" width="26.85546875" style="1" customWidth="1"/>
    <col min="18" max="18" width="26.85546875" style="4"/>
    <col min="19" max="19" width="26.85546875" style="1"/>
    <col min="20" max="20" width="26.85546875" style="4"/>
    <col min="21" max="16384" width="26.85546875" style="1"/>
  </cols>
  <sheetData>
    <row r="1" spans="1:24" ht="24" customHeight="1" x14ac:dyDescent="0.2">
      <c r="M1" s="3"/>
      <c r="W1" s="3">
        <v>44742</v>
      </c>
    </row>
    <row r="2" spans="1:24" s="10" customFormat="1" ht="24" customHeight="1" x14ac:dyDescent="0.2">
      <c r="A2" s="5" t="s">
        <v>0</v>
      </c>
      <c r="B2" s="5" t="s">
        <v>1</v>
      </c>
      <c r="C2" s="5" t="s">
        <v>2</v>
      </c>
      <c r="D2" s="5" t="s">
        <v>3</v>
      </c>
      <c r="E2" s="6" t="s">
        <v>4</v>
      </c>
      <c r="F2" s="6" t="s">
        <v>5</v>
      </c>
      <c r="G2" s="6" t="s">
        <v>6</v>
      </c>
      <c r="H2" s="5" t="s">
        <v>7</v>
      </c>
      <c r="I2" s="5" t="s">
        <v>8</v>
      </c>
      <c r="J2" s="5" t="s">
        <v>9</v>
      </c>
      <c r="K2" s="5" t="s">
        <v>10</v>
      </c>
      <c r="L2" s="5" t="s">
        <v>11</v>
      </c>
      <c r="M2" s="5" t="s">
        <v>12</v>
      </c>
      <c r="N2" s="5" t="s">
        <v>13</v>
      </c>
      <c r="O2" s="13" t="s">
        <v>14</v>
      </c>
      <c r="P2" s="5" t="s">
        <v>15</v>
      </c>
      <c r="Q2" s="5" t="s">
        <v>16</v>
      </c>
      <c r="R2" s="7" t="s">
        <v>17</v>
      </c>
      <c r="S2" s="8" t="s">
        <v>18</v>
      </c>
      <c r="T2" s="7" t="s">
        <v>19</v>
      </c>
      <c r="U2" s="8" t="s">
        <v>20</v>
      </c>
      <c r="V2" s="8" t="s">
        <v>21</v>
      </c>
      <c r="W2" s="9" t="s">
        <v>22</v>
      </c>
      <c r="X2" s="5" t="s">
        <v>23</v>
      </c>
    </row>
    <row r="3" spans="1:24" ht="24" customHeight="1" x14ac:dyDescent="0.2">
      <c r="A3" s="1" t="s">
        <v>24</v>
      </c>
      <c r="B3" s="1" t="s">
        <v>25</v>
      </c>
      <c r="C3" s="1" t="s">
        <v>26</v>
      </c>
      <c r="D3" s="1" t="s">
        <v>24</v>
      </c>
      <c r="E3" s="21">
        <v>12021</v>
      </c>
      <c r="F3" s="21">
        <v>12121</v>
      </c>
      <c r="G3" s="2" t="s">
        <v>198</v>
      </c>
      <c r="H3" s="22" t="s">
        <v>514</v>
      </c>
      <c r="I3" s="1" t="s">
        <v>82</v>
      </c>
      <c r="J3" s="23" t="s">
        <v>304</v>
      </c>
      <c r="K3" s="1" t="s">
        <v>139</v>
      </c>
      <c r="L3" s="24">
        <v>44222</v>
      </c>
      <c r="M3" s="24">
        <v>44316</v>
      </c>
      <c r="N3" s="22" t="s">
        <v>388</v>
      </c>
      <c r="O3" s="25">
        <v>7313129</v>
      </c>
      <c r="P3" s="1" t="s">
        <v>509</v>
      </c>
      <c r="Q3" s="1" t="s">
        <v>508</v>
      </c>
      <c r="R3" s="26">
        <v>13733000</v>
      </c>
      <c r="S3" s="27">
        <v>0</v>
      </c>
      <c r="T3" s="28">
        <f>R3+S3</f>
        <v>13733000</v>
      </c>
      <c r="U3" s="1">
        <v>12800000</v>
      </c>
      <c r="V3" s="11">
        <f>+U3/T3</f>
        <v>0.93206145780237382</v>
      </c>
      <c r="W3" s="12">
        <v>1</v>
      </c>
      <c r="X3" s="22"/>
    </row>
    <row r="4" spans="1:24" ht="24" customHeight="1" x14ac:dyDescent="0.2">
      <c r="A4" s="1" t="s">
        <v>24</v>
      </c>
      <c r="B4" s="1" t="s">
        <v>25</v>
      </c>
      <c r="C4" s="1" t="s">
        <v>26</v>
      </c>
      <c r="D4" s="1" t="s">
        <v>24</v>
      </c>
      <c r="E4" s="21">
        <v>11721</v>
      </c>
      <c r="F4" s="21">
        <v>11521</v>
      </c>
      <c r="G4" s="29" t="s">
        <v>199</v>
      </c>
      <c r="H4" s="22" t="s">
        <v>514</v>
      </c>
      <c r="I4" s="1" t="s">
        <v>82</v>
      </c>
      <c r="J4" s="23" t="s">
        <v>305</v>
      </c>
      <c r="K4" s="1" t="s">
        <v>139</v>
      </c>
      <c r="L4" s="24">
        <v>44226</v>
      </c>
      <c r="M4" s="24">
        <v>44437</v>
      </c>
      <c r="N4" s="22" t="s">
        <v>389</v>
      </c>
      <c r="O4" s="25">
        <v>1041896072</v>
      </c>
      <c r="P4" s="1" t="s">
        <v>509</v>
      </c>
      <c r="Q4" s="1" t="s">
        <v>508</v>
      </c>
      <c r="R4" s="26">
        <v>10300000</v>
      </c>
      <c r="S4" s="27">
        <v>0</v>
      </c>
      <c r="T4" s="28">
        <f t="shared" ref="T4:U67" si="0">R4+S4</f>
        <v>10300000</v>
      </c>
      <c r="U4" s="1">
        <v>9500000</v>
      </c>
      <c r="V4" s="11">
        <f t="shared" ref="V4:V65" si="1">+U4/T4</f>
        <v>0.92233009708737868</v>
      </c>
      <c r="W4" s="12">
        <v>1</v>
      </c>
      <c r="X4" s="22"/>
    </row>
    <row r="5" spans="1:24" ht="24" customHeight="1" x14ac:dyDescent="0.2">
      <c r="A5" s="1" t="s">
        <v>24</v>
      </c>
      <c r="B5" s="1" t="s">
        <v>25</v>
      </c>
      <c r="C5" s="1" t="s">
        <v>26</v>
      </c>
      <c r="D5" s="1" t="s">
        <v>24</v>
      </c>
      <c r="E5" s="21">
        <v>11821</v>
      </c>
      <c r="F5" s="21">
        <v>11621</v>
      </c>
      <c r="G5" s="2" t="s">
        <v>200</v>
      </c>
      <c r="H5" s="22" t="s">
        <v>514</v>
      </c>
      <c r="I5" s="1" t="s">
        <v>82</v>
      </c>
      <c r="J5" s="23" t="s">
        <v>305</v>
      </c>
      <c r="K5" s="1" t="s">
        <v>139</v>
      </c>
      <c r="L5" s="24">
        <v>44222</v>
      </c>
      <c r="M5" s="24">
        <v>44316</v>
      </c>
      <c r="N5" s="22" t="s">
        <v>390</v>
      </c>
      <c r="O5" s="25">
        <v>41678387</v>
      </c>
      <c r="P5" s="1" t="s">
        <v>509</v>
      </c>
      <c r="Q5" s="1" t="s">
        <v>508</v>
      </c>
      <c r="R5" s="26">
        <v>17510000</v>
      </c>
      <c r="S5" s="27">
        <v>0</v>
      </c>
      <c r="T5" s="28">
        <f t="shared" si="0"/>
        <v>17510000</v>
      </c>
      <c r="U5" s="1">
        <v>16320000</v>
      </c>
      <c r="V5" s="11">
        <f t="shared" si="1"/>
        <v>0.93203883495145634</v>
      </c>
      <c r="W5" s="12">
        <v>1</v>
      </c>
      <c r="X5" s="22"/>
    </row>
    <row r="6" spans="1:24" ht="24" customHeight="1" x14ac:dyDescent="0.2">
      <c r="A6" s="1" t="s">
        <v>24</v>
      </c>
      <c r="B6" s="1" t="s">
        <v>25</v>
      </c>
      <c r="C6" s="1" t="s">
        <v>26</v>
      </c>
      <c r="D6" s="1" t="s">
        <v>24</v>
      </c>
      <c r="E6" s="21">
        <v>13821</v>
      </c>
      <c r="F6" s="21" t="s">
        <v>1992</v>
      </c>
      <c r="G6" s="2" t="s">
        <v>201</v>
      </c>
      <c r="H6" s="22" t="s">
        <v>514</v>
      </c>
      <c r="I6" s="1" t="s">
        <v>82</v>
      </c>
      <c r="J6" s="30" t="s">
        <v>306</v>
      </c>
      <c r="K6" s="1" t="s">
        <v>139</v>
      </c>
      <c r="L6" s="24">
        <v>44222</v>
      </c>
      <c r="M6" s="24">
        <v>44316</v>
      </c>
      <c r="N6" s="22" t="s">
        <v>391</v>
      </c>
      <c r="O6" s="25" t="s">
        <v>479</v>
      </c>
      <c r="P6" s="1" t="s">
        <v>509</v>
      </c>
      <c r="Q6" s="1" t="s">
        <v>508</v>
      </c>
      <c r="R6" s="26">
        <v>13467667</v>
      </c>
      <c r="S6" s="27">
        <v>0</v>
      </c>
      <c r="T6" s="28">
        <f t="shared" si="0"/>
        <v>13467667</v>
      </c>
      <c r="U6" s="16">
        <f t="shared" si="0"/>
        <v>13467667</v>
      </c>
      <c r="V6" s="31">
        <v>1</v>
      </c>
      <c r="W6" s="12">
        <v>1</v>
      </c>
      <c r="X6" s="22"/>
    </row>
    <row r="7" spans="1:24" ht="24" customHeight="1" x14ac:dyDescent="0.2">
      <c r="A7" s="1" t="s">
        <v>24</v>
      </c>
      <c r="B7" s="1" t="s">
        <v>25</v>
      </c>
      <c r="C7" s="1" t="s">
        <v>26</v>
      </c>
      <c r="D7" s="1" t="s">
        <v>24</v>
      </c>
      <c r="E7" s="21">
        <v>13921</v>
      </c>
      <c r="F7" s="21">
        <v>11821</v>
      </c>
      <c r="G7" s="2" t="s">
        <v>202</v>
      </c>
      <c r="H7" s="22" t="s">
        <v>514</v>
      </c>
      <c r="I7" s="1" t="s">
        <v>82</v>
      </c>
      <c r="J7" s="23" t="s">
        <v>307</v>
      </c>
      <c r="K7" s="1" t="s">
        <v>139</v>
      </c>
      <c r="L7" s="24">
        <v>44222</v>
      </c>
      <c r="M7" s="24">
        <v>44316</v>
      </c>
      <c r="N7" s="22" t="s">
        <v>392</v>
      </c>
      <c r="O7" s="25">
        <v>52555282</v>
      </c>
      <c r="P7" s="1" t="s">
        <v>509</v>
      </c>
      <c r="Q7" s="1" t="s">
        <v>508</v>
      </c>
      <c r="R7" s="26">
        <v>13467667</v>
      </c>
      <c r="S7" s="27">
        <v>0</v>
      </c>
      <c r="T7" s="28">
        <f t="shared" si="0"/>
        <v>13467667</v>
      </c>
      <c r="U7" s="1">
        <v>12840000</v>
      </c>
      <c r="V7" s="11">
        <f t="shared" si="1"/>
        <v>0.95339452631253807</v>
      </c>
      <c r="W7" s="12">
        <v>1</v>
      </c>
      <c r="X7" s="22"/>
    </row>
    <row r="8" spans="1:24" ht="24" customHeight="1" x14ac:dyDescent="0.2">
      <c r="A8" s="1" t="s">
        <v>24</v>
      </c>
      <c r="B8" s="1" t="s">
        <v>25</v>
      </c>
      <c r="C8" s="1" t="s">
        <v>26</v>
      </c>
      <c r="D8" s="1" t="s">
        <v>24</v>
      </c>
      <c r="E8" s="21">
        <v>13221</v>
      </c>
      <c r="F8" s="21">
        <v>12221</v>
      </c>
      <c r="G8" s="2" t="s">
        <v>203</v>
      </c>
      <c r="H8" s="22" t="s">
        <v>514</v>
      </c>
      <c r="I8" s="1" t="s">
        <v>82</v>
      </c>
      <c r="J8" s="23" t="s">
        <v>308</v>
      </c>
      <c r="K8" s="1" t="s">
        <v>139</v>
      </c>
      <c r="L8" s="24">
        <v>44222</v>
      </c>
      <c r="M8" s="24">
        <v>44560</v>
      </c>
      <c r="N8" s="22" t="s">
        <v>393</v>
      </c>
      <c r="O8" s="25">
        <v>901022119</v>
      </c>
      <c r="P8" s="1" t="s">
        <v>509</v>
      </c>
      <c r="Q8" s="1" t="s">
        <v>508</v>
      </c>
      <c r="R8" s="26">
        <v>134400000</v>
      </c>
      <c r="S8" s="27">
        <v>0</v>
      </c>
      <c r="T8" s="28">
        <f t="shared" si="0"/>
        <v>134400000</v>
      </c>
      <c r="U8" s="1">
        <v>126557000</v>
      </c>
      <c r="V8" s="11">
        <f t="shared" si="1"/>
        <v>0.94164434523809526</v>
      </c>
      <c r="W8" s="12">
        <v>1</v>
      </c>
      <c r="X8" s="22"/>
    </row>
    <row r="9" spans="1:24" ht="24" customHeight="1" x14ac:dyDescent="0.2">
      <c r="A9" s="1" t="s">
        <v>24</v>
      </c>
      <c r="B9" s="1" t="s">
        <v>25</v>
      </c>
      <c r="C9" s="1" t="s">
        <v>26</v>
      </c>
      <c r="D9" s="1" t="s">
        <v>24</v>
      </c>
      <c r="E9" s="21">
        <v>13621</v>
      </c>
      <c r="F9" s="21">
        <v>12621</v>
      </c>
      <c r="G9" s="2" t="s">
        <v>204</v>
      </c>
      <c r="H9" s="22" t="s">
        <v>514</v>
      </c>
      <c r="I9" s="1" t="s">
        <v>82</v>
      </c>
      <c r="J9" s="30" t="s">
        <v>309</v>
      </c>
      <c r="K9" s="1" t="s">
        <v>139</v>
      </c>
      <c r="L9" s="24">
        <v>44226</v>
      </c>
      <c r="M9" s="24">
        <v>44316</v>
      </c>
      <c r="N9" s="22" t="s">
        <v>394</v>
      </c>
      <c r="O9" s="25">
        <v>1073505536</v>
      </c>
      <c r="P9" s="1" t="s">
        <v>509</v>
      </c>
      <c r="Q9" s="1" t="s">
        <v>508</v>
      </c>
      <c r="R9" s="26">
        <v>11196000</v>
      </c>
      <c r="S9" s="27">
        <v>0</v>
      </c>
      <c r="T9" s="28">
        <f t="shared" si="0"/>
        <v>11196000</v>
      </c>
      <c r="U9" s="1">
        <v>11196000</v>
      </c>
      <c r="V9" s="31">
        <v>1</v>
      </c>
      <c r="W9" s="12">
        <v>1</v>
      </c>
      <c r="X9" s="22"/>
    </row>
    <row r="10" spans="1:24" ht="24" customHeight="1" x14ac:dyDescent="0.2">
      <c r="A10" s="1" t="s">
        <v>24</v>
      </c>
      <c r="B10" s="1" t="s">
        <v>25</v>
      </c>
      <c r="C10" s="1" t="s">
        <v>26</v>
      </c>
      <c r="D10" s="1" t="s">
        <v>24</v>
      </c>
      <c r="E10" s="21">
        <v>12721</v>
      </c>
      <c r="F10" s="21">
        <v>12721</v>
      </c>
      <c r="G10" s="2" t="s">
        <v>205</v>
      </c>
      <c r="H10" s="22" t="s">
        <v>514</v>
      </c>
      <c r="I10" s="1" t="s">
        <v>82</v>
      </c>
      <c r="J10" s="30" t="s">
        <v>310</v>
      </c>
      <c r="K10" s="1" t="s">
        <v>139</v>
      </c>
      <c r="L10" s="24">
        <v>44222</v>
      </c>
      <c r="M10" s="24">
        <v>44313</v>
      </c>
      <c r="N10" s="22" t="s">
        <v>395</v>
      </c>
      <c r="O10" s="25">
        <v>1032479901</v>
      </c>
      <c r="P10" s="1" t="s">
        <v>509</v>
      </c>
      <c r="Q10" s="1" t="s">
        <v>508</v>
      </c>
      <c r="R10" s="26">
        <v>9000000</v>
      </c>
      <c r="S10" s="27">
        <v>0</v>
      </c>
      <c r="T10" s="28">
        <f t="shared" si="0"/>
        <v>9000000</v>
      </c>
      <c r="U10" s="1">
        <v>9000000</v>
      </c>
      <c r="V10" s="31">
        <v>1</v>
      </c>
      <c r="W10" s="12">
        <v>1</v>
      </c>
      <c r="X10" s="22"/>
    </row>
    <row r="11" spans="1:24" ht="24" customHeight="1" x14ac:dyDescent="0.2">
      <c r="A11" s="1" t="s">
        <v>24</v>
      </c>
      <c r="B11" s="1" t="s">
        <v>25</v>
      </c>
      <c r="C11" s="1" t="s">
        <v>26</v>
      </c>
      <c r="D11" s="1" t="s">
        <v>24</v>
      </c>
      <c r="E11" s="21">
        <v>15021</v>
      </c>
      <c r="F11" s="21">
        <v>14721</v>
      </c>
      <c r="G11" s="2" t="s">
        <v>206</v>
      </c>
      <c r="H11" s="22" t="s">
        <v>514</v>
      </c>
      <c r="I11" s="1" t="s">
        <v>82</v>
      </c>
      <c r="J11" s="23" t="s">
        <v>311</v>
      </c>
      <c r="K11" s="1" t="s">
        <v>139</v>
      </c>
      <c r="L11" s="24">
        <v>44231</v>
      </c>
      <c r="M11" s="24">
        <v>44346</v>
      </c>
      <c r="N11" s="22" t="s">
        <v>396</v>
      </c>
      <c r="O11" s="25">
        <v>20876009</v>
      </c>
      <c r="P11" s="1" t="s">
        <v>509</v>
      </c>
      <c r="Q11" s="1" t="s">
        <v>508</v>
      </c>
      <c r="R11" s="26">
        <v>16000000</v>
      </c>
      <c r="S11" s="27">
        <v>0</v>
      </c>
      <c r="T11" s="28">
        <f t="shared" si="0"/>
        <v>16000000</v>
      </c>
      <c r="U11" s="1">
        <v>15866666</v>
      </c>
      <c r="V11" s="11">
        <f t="shared" si="1"/>
        <v>0.99166662500000002</v>
      </c>
      <c r="W11" s="12">
        <v>1</v>
      </c>
      <c r="X11" s="22"/>
    </row>
    <row r="12" spans="1:24" ht="24" customHeight="1" x14ac:dyDescent="0.2">
      <c r="A12" s="1" t="s">
        <v>24</v>
      </c>
      <c r="B12" s="1" t="s">
        <v>25</v>
      </c>
      <c r="C12" s="1" t="s">
        <v>26</v>
      </c>
      <c r="D12" s="1" t="s">
        <v>24</v>
      </c>
      <c r="E12" s="21">
        <v>10921</v>
      </c>
      <c r="F12" s="21">
        <v>15121</v>
      </c>
      <c r="G12" s="2" t="s">
        <v>207</v>
      </c>
      <c r="H12" s="22" t="s">
        <v>514</v>
      </c>
      <c r="I12" s="1" t="s">
        <v>82</v>
      </c>
      <c r="J12" s="23" t="s">
        <v>312</v>
      </c>
      <c r="K12" s="1" t="s">
        <v>139</v>
      </c>
      <c r="L12" s="24">
        <v>44235</v>
      </c>
      <c r="M12" s="24">
        <v>44316</v>
      </c>
      <c r="N12" s="22" t="s">
        <v>397</v>
      </c>
      <c r="O12" s="25">
        <v>29109482</v>
      </c>
      <c r="P12" s="1" t="s">
        <v>509</v>
      </c>
      <c r="Q12" s="1" t="s">
        <v>508</v>
      </c>
      <c r="R12" s="26">
        <v>10500000</v>
      </c>
      <c r="S12" s="27">
        <v>0</v>
      </c>
      <c r="T12" s="28">
        <f t="shared" si="0"/>
        <v>10500000</v>
      </c>
      <c r="U12" s="1">
        <v>10500000</v>
      </c>
      <c r="V12" s="31">
        <v>1</v>
      </c>
      <c r="W12" s="12">
        <v>1</v>
      </c>
      <c r="X12" s="22"/>
    </row>
    <row r="13" spans="1:24" ht="24" customHeight="1" x14ac:dyDescent="0.2">
      <c r="A13" s="1" t="s">
        <v>24</v>
      </c>
      <c r="B13" s="1" t="s">
        <v>25</v>
      </c>
      <c r="C13" s="1" t="s">
        <v>26</v>
      </c>
      <c r="D13" s="1" t="s">
        <v>24</v>
      </c>
      <c r="E13" s="21">
        <v>12921</v>
      </c>
      <c r="F13" s="21">
        <v>17021</v>
      </c>
      <c r="G13" s="2" t="s">
        <v>208</v>
      </c>
      <c r="H13" s="22" t="s">
        <v>514</v>
      </c>
      <c r="I13" s="1" t="s">
        <v>82</v>
      </c>
      <c r="J13" s="23" t="s">
        <v>313</v>
      </c>
      <c r="K13" s="1" t="s">
        <v>139</v>
      </c>
      <c r="L13" s="24">
        <v>44245</v>
      </c>
      <c r="M13" s="24">
        <v>44316</v>
      </c>
      <c r="N13" s="22" t="s">
        <v>398</v>
      </c>
      <c r="O13" s="25">
        <v>79135641</v>
      </c>
      <c r="P13" s="1" t="s">
        <v>509</v>
      </c>
      <c r="Q13" s="1" t="s">
        <v>508</v>
      </c>
      <c r="R13" s="26">
        <v>5400000</v>
      </c>
      <c r="S13" s="27">
        <v>0</v>
      </c>
      <c r="T13" s="28">
        <f t="shared" si="0"/>
        <v>5400000</v>
      </c>
      <c r="U13" s="1">
        <v>4740000</v>
      </c>
      <c r="V13" s="11">
        <f t="shared" si="1"/>
        <v>0.87777777777777777</v>
      </c>
      <c r="W13" s="12">
        <v>1</v>
      </c>
      <c r="X13" s="22"/>
    </row>
    <row r="14" spans="1:24" ht="24" customHeight="1" x14ac:dyDescent="0.2">
      <c r="A14" s="1" t="s">
        <v>24</v>
      </c>
      <c r="B14" s="1" t="s">
        <v>25</v>
      </c>
      <c r="C14" s="1" t="s">
        <v>26</v>
      </c>
      <c r="D14" s="1" t="s">
        <v>24</v>
      </c>
      <c r="E14" s="21">
        <v>18921</v>
      </c>
      <c r="F14" s="21">
        <v>19821</v>
      </c>
      <c r="G14" s="2" t="s">
        <v>209</v>
      </c>
      <c r="H14" s="22" t="s">
        <v>514</v>
      </c>
      <c r="I14" s="1" t="s">
        <v>82</v>
      </c>
      <c r="J14" s="23" t="s">
        <v>314</v>
      </c>
      <c r="K14" s="1" t="s">
        <v>139</v>
      </c>
      <c r="L14" s="24">
        <v>44254</v>
      </c>
      <c r="M14" s="24">
        <v>44335</v>
      </c>
      <c r="N14" s="22" t="s">
        <v>399</v>
      </c>
      <c r="O14" s="25">
        <v>1015420016</v>
      </c>
      <c r="P14" s="1" t="s">
        <v>509</v>
      </c>
      <c r="Q14" s="1" t="s">
        <v>508</v>
      </c>
      <c r="R14" s="26">
        <v>5250000</v>
      </c>
      <c r="S14" s="27">
        <v>0</v>
      </c>
      <c r="T14" s="28">
        <f t="shared" si="0"/>
        <v>5250000</v>
      </c>
      <c r="U14" s="1">
        <v>5250000</v>
      </c>
      <c r="V14" s="31">
        <v>1</v>
      </c>
      <c r="W14" s="12">
        <v>1</v>
      </c>
      <c r="X14" s="22"/>
    </row>
    <row r="15" spans="1:24" ht="24" customHeight="1" x14ac:dyDescent="0.2">
      <c r="A15" s="1" t="s">
        <v>24</v>
      </c>
      <c r="B15" s="1" t="s">
        <v>25</v>
      </c>
      <c r="C15" s="1" t="s">
        <v>26</v>
      </c>
      <c r="D15" s="1" t="s">
        <v>24</v>
      </c>
      <c r="E15" s="21">
        <v>16121</v>
      </c>
      <c r="F15" s="21">
        <v>17121</v>
      </c>
      <c r="G15" s="2" t="s">
        <v>210</v>
      </c>
      <c r="H15" s="22" t="s">
        <v>514</v>
      </c>
      <c r="I15" s="1" t="s">
        <v>82</v>
      </c>
      <c r="J15" s="23" t="s">
        <v>315</v>
      </c>
      <c r="K15" s="1" t="s">
        <v>139</v>
      </c>
      <c r="L15" s="24">
        <v>44240</v>
      </c>
      <c r="M15" s="24">
        <v>44419</v>
      </c>
      <c r="N15" s="22" t="s">
        <v>400</v>
      </c>
      <c r="O15" s="25">
        <v>1012377884</v>
      </c>
      <c r="P15" s="1" t="s">
        <v>509</v>
      </c>
      <c r="Q15" s="1" t="s">
        <v>508</v>
      </c>
      <c r="R15" s="26">
        <v>6000000</v>
      </c>
      <c r="S15" s="27">
        <v>3000000</v>
      </c>
      <c r="T15" s="28">
        <f t="shared" si="0"/>
        <v>9000000</v>
      </c>
      <c r="U15" s="16">
        <v>9000000</v>
      </c>
      <c r="V15" s="31">
        <v>1</v>
      </c>
      <c r="W15" s="12">
        <v>1</v>
      </c>
      <c r="X15" s="22"/>
    </row>
    <row r="16" spans="1:24" ht="24" customHeight="1" x14ac:dyDescent="0.2">
      <c r="A16" s="1" t="s">
        <v>24</v>
      </c>
      <c r="B16" s="1" t="s">
        <v>25</v>
      </c>
      <c r="C16" s="1" t="s">
        <v>26</v>
      </c>
      <c r="D16" s="1" t="s">
        <v>24</v>
      </c>
      <c r="E16" s="21">
        <v>13121</v>
      </c>
      <c r="F16" s="21">
        <v>15621</v>
      </c>
      <c r="G16" s="2" t="s">
        <v>211</v>
      </c>
      <c r="H16" s="22" t="s">
        <v>514</v>
      </c>
      <c r="I16" s="1" t="s">
        <v>127</v>
      </c>
      <c r="J16" s="23" t="s">
        <v>316</v>
      </c>
      <c r="K16" s="1" t="s">
        <v>139</v>
      </c>
      <c r="L16" s="24">
        <v>44237</v>
      </c>
      <c r="M16" s="24">
        <v>44408</v>
      </c>
      <c r="N16" s="22" t="s">
        <v>401</v>
      </c>
      <c r="O16" s="25">
        <v>900540152</v>
      </c>
      <c r="P16" s="1" t="s">
        <v>509</v>
      </c>
      <c r="Q16" s="1" t="s">
        <v>508</v>
      </c>
      <c r="R16" s="26">
        <v>14000000</v>
      </c>
      <c r="S16" s="27">
        <v>7000000</v>
      </c>
      <c r="T16" s="28">
        <f t="shared" si="0"/>
        <v>21000000</v>
      </c>
      <c r="U16" s="1">
        <v>21000000</v>
      </c>
      <c r="V16" s="31">
        <v>1</v>
      </c>
      <c r="W16" s="12">
        <v>1</v>
      </c>
      <c r="X16" s="22"/>
    </row>
    <row r="17" spans="1:24" ht="24" customHeight="1" x14ac:dyDescent="0.2">
      <c r="A17" s="1" t="s">
        <v>24</v>
      </c>
      <c r="B17" s="1" t="s">
        <v>25</v>
      </c>
      <c r="C17" s="1" t="s">
        <v>26</v>
      </c>
      <c r="D17" s="1" t="s">
        <v>24</v>
      </c>
      <c r="E17" s="21">
        <v>16721</v>
      </c>
      <c r="F17" s="21">
        <v>19021</v>
      </c>
      <c r="G17" s="2" t="s">
        <v>212</v>
      </c>
      <c r="H17" s="22" t="s">
        <v>514</v>
      </c>
      <c r="I17" s="1" t="s">
        <v>82</v>
      </c>
      <c r="J17" s="23" t="s">
        <v>317</v>
      </c>
      <c r="K17" s="1" t="s">
        <v>139</v>
      </c>
      <c r="L17" s="24">
        <v>44252</v>
      </c>
      <c r="M17" s="24">
        <v>44362</v>
      </c>
      <c r="N17" s="22" t="s">
        <v>402</v>
      </c>
      <c r="O17" s="25">
        <v>1015412166</v>
      </c>
      <c r="P17" s="1" t="s">
        <v>509</v>
      </c>
      <c r="Q17" s="1" t="s">
        <v>508</v>
      </c>
      <c r="R17" s="26">
        <v>8000000</v>
      </c>
      <c r="S17" s="27">
        <v>0</v>
      </c>
      <c r="T17" s="28">
        <f t="shared" si="0"/>
        <v>8000000</v>
      </c>
      <c r="U17" s="1">
        <v>8000000</v>
      </c>
      <c r="V17" s="31">
        <v>1</v>
      </c>
      <c r="W17" s="12">
        <v>1</v>
      </c>
      <c r="X17" s="22"/>
    </row>
    <row r="18" spans="1:24" ht="24" customHeight="1" x14ac:dyDescent="0.2">
      <c r="A18" s="1" t="s">
        <v>24</v>
      </c>
      <c r="B18" s="1" t="s">
        <v>25</v>
      </c>
      <c r="C18" s="1" t="s">
        <v>26</v>
      </c>
      <c r="D18" s="1" t="s">
        <v>24</v>
      </c>
      <c r="E18" s="21">
        <v>21721</v>
      </c>
      <c r="F18" s="21">
        <v>20721</v>
      </c>
      <c r="G18" s="2" t="s">
        <v>213</v>
      </c>
      <c r="H18" s="22" t="s">
        <v>514</v>
      </c>
      <c r="I18" s="1" t="s">
        <v>82</v>
      </c>
      <c r="J18" s="23" t="s">
        <v>318</v>
      </c>
      <c r="K18" s="1" t="s">
        <v>139</v>
      </c>
      <c r="L18" s="24">
        <v>44253</v>
      </c>
      <c r="M18" s="24">
        <v>44371</v>
      </c>
      <c r="N18" s="22" t="s">
        <v>403</v>
      </c>
      <c r="O18" s="25">
        <v>11308262</v>
      </c>
      <c r="P18" s="1" t="s">
        <v>509</v>
      </c>
      <c r="Q18" s="1" t="s">
        <v>153</v>
      </c>
      <c r="R18" s="26">
        <v>5460000</v>
      </c>
      <c r="S18" s="27">
        <v>0</v>
      </c>
      <c r="T18" s="28">
        <f t="shared" si="0"/>
        <v>5460000</v>
      </c>
      <c r="U18" s="1">
        <v>5460000</v>
      </c>
      <c r="V18" s="31">
        <v>1</v>
      </c>
      <c r="W18" s="12">
        <v>1</v>
      </c>
      <c r="X18" s="22"/>
    </row>
    <row r="19" spans="1:24" ht="24" customHeight="1" x14ac:dyDescent="0.2">
      <c r="A19" s="1" t="s">
        <v>24</v>
      </c>
      <c r="B19" s="1" t="s">
        <v>25</v>
      </c>
      <c r="C19" s="1" t="s">
        <v>26</v>
      </c>
      <c r="D19" s="1" t="s">
        <v>24</v>
      </c>
      <c r="E19" s="21">
        <v>23621</v>
      </c>
      <c r="F19" s="21">
        <v>24621</v>
      </c>
      <c r="G19" s="2" t="s">
        <v>214</v>
      </c>
      <c r="H19" s="22" t="s">
        <v>514</v>
      </c>
      <c r="I19" s="1" t="s">
        <v>82</v>
      </c>
      <c r="J19" s="30" t="s">
        <v>319</v>
      </c>
      <c r="K19" s="1" t="s">
        <v>139</v>
      </c>
      <c r="L19" s="24">
        <v>44265</v>
      </c>
      <c r="M19" s="24">
        <v>44377</v>
      </c>
      <c r="N19" s="22" t="s">
        <v>404</v>
      </c>
      <c r="O19" s="25">
        <v>11318789</v>
      </c>
      <c r="P19" s="1" t="s">
        <v>509</v>
      </c>
      <c r="Q19" s="1" t="s">
        <v>153</v>
      </c>
      <c r="R19" s="26">
        <v>6174000</v>
      </c>
      <c r="S19" s="27">
        <v>0</v>
      </c>
      <c r="T19" s="28">
        <f t="shared" si="0"/>
        <v>6174000</v>
      </c>
      <c r="U19" s="1">
        <v>5710950</v>
      </c>
      <c r="V19" s="11">
        <f t="shared" si="1"/>
        <v>0.92500000000000004</v>
      </c>
      <c r="W19" s="12">
        <v>1</v>
      </c>
      <c r="X19" s="22"/>
    </row>
    <row r="20" spans="1:24" ht="24" customHeight="1" x14ac:dyDescent="0.2">
      <c r="A20" s="1" t="s">
        <v>24</v>
      </c>
      <c r="B20" s="1" t="s">
        <v>25</v>
      </c>
      <c r="C20" s="1" t="s">
        <v>26</v>
      </c>
      <c r="D20" s="1" t="s">
        <v>24</v>
      </c>
      <c r="E20" s="21">
        <v>21821</v>
      </c>
      <c r="F20" s="21">
        <v>20621</v>
      </c>
      <c r="G20" s="2" t="s">
        <v>215</v>
      </c>
      <c r="H20" s="22" t="s">
        <v>514</v>
      </c>
      <c r="I20" s="1" t="s">
        <v>82</v>
      </c>
      <c r="J20" s="30" t="s">
        <v>320</v>
      </c>
      <c r="K20" s="1" t="s">
        <v>139</v>
      </c>
      <c r="L20" s="24">
        <v>44253</v>
      </c>
      <c r="M20" s="24">
        <v>44371</v>
      </c>
      <c r="N20" s="22" t="s">
        <v>405</v>
      </c>
      <c r="O20" s="25">
        <v>39569407</v>
      </c>
      <c r="P20" s="1" t="s">
        <v>509</v>
      </c>
      <c r="Q20" s="1" t="s">
        <v>153</v>
      </c>
      <c r="R20" s="26">
        <v>5460000</v>
      </c>
      <c r="S20" s="27">
        <v>0</v>
      </c>
      <c r="T20" s="28">
        <f t="shared" si="0"/>
        <v>5460000</v>
      </c>
      <c r="U20" s="1">
        <v>5460000</v>
      </c>
      <c r="V20" s="31">
        <v>1</v>
      </c>
      <c r="W20" s="12">
        <v>1</v>
      </c>
      <c r="X20" s="22"/>
    </row>
    <row r="21" spans="1:24" ht="24" customHeight="1" x14ac:dyDescent="0.2">
      <c r="A21" s="1" t="s">
        <v>24</v>
      </c>
      <c r="B21" s="1" t="s">
        <v>25</v>
      </c>
      <c r="C21" s="1" t="s">
        <v>26</v>
      </c>
      <c r="D21" s="1" t="s">
        <v>24</v>
      </c>
      <c r="E21" s="21">
        <v>20321</v>
      </c>
      <c r="F21" s="21">
        <v>19921</v>
      </c>
      <c r="G21" s="2" t="s">
        <v>216</v>
      </c>
      <c r="H21" s="22" t="s">
        <v>514</v>
      </c>
      <c r="I21" s="1" t="s">
        <v>82</v>
      </c>
      <c r="J21" s="23" t="s">
        <v>321</v>
      </c>
      <c r="K21" s="1" t="s">
        <v>139</v>
      </c>
      <c r="L21" s="24">
        <v>44253</v>
      </c>
      <c r="M21" s="24">
        <v>44371</v>
      </c>
      <c r="N21" s="22" t="s">
        <v>406</v>
      </c>
      <c r="O21" s="25">
        <v>1070607293</v>
      </c>
      <c r="P21" s="1" t="s">
        <v>509</v>
      </c>
      <c r="Q21" s="1" t="s">
        <v>153</v>
      </c>
      <c r="R21" s="26">
        <v>6174000</v>
      </c>
      <c r="S21" s="27">
        <v>0</v>
      </c>
      <c r="T21" s="28">
        <f t="shared" si="0"/>
        <v>6174000</v>
      </c>
      <c r="U21" s="1">
        <v>6174000</v>
      </c>
      <c r="V21" s="31">
        <v>1</v>
      </c>
      <c r="W21" s="12">
        <v>1</v>
      </c>
      <c r="X21" s="22"/>
    </row>
    <row r="22" spans="1:24" ht="24" customHeight="1" x14ac:dyDescent="0.2">
      <c r="A22" s="1" t="s">
        <v>24</v>
      </c>
      <c r="B22" s="1" t="s">
        <v>25</v>
      </c>
      <c r="C22" s="1" t="s">
        <v>26</v>
      </c>
      <c r="D22" s="1" t="s">
        <v>24</v>
      </c>
      <c r="E22" s="21">
        <v>22121</v>
      </c>
      <c r="F22" s="21">
        <v>20821</v>
      </c>
      <c r="G22" s="2" t="s">
        <v>217</v>
      </c>
      <c r="H22" s="22" t="s">
        <v>514</v>
      </c>
      <c r="I22" s="1" t="s">
        <v>82</v>
      </c>
      <c r="J22" s="23" t="s">
        <v>322</v>
      </c>
      <c r="K22" s="1" t="s">
        <v>139</v>
      </c>
      <c r="L22" s="24">
        <v>44253</v>
      </c>
      <c r="M22" s="24">
        <v>44371</v>
      </c>
      <c r="N22" s="22" t="s">
        <v>407</v>
      </c>
      <c r="O22" s="25">
        <v>65824273</v>
      </c>
      <c r="P22" s="1" t="s">
        <v>509</v>
      </c>
      <c r="Q22" s="1" t="s">
        <v>153</v>
      </c>
      <c r="R22" s="26">
        <v>5460000</v>
      </c>
      <c r="S22" s="27">
        <v>0</v>
      </c>
      <c r="T22" s="28">
        <f t="shared" si="0"/>
        <v>5460000</v>
      </c>
      <c r="U22" s="1">
        <v>5460000</v>
      </c>
      <c r="V22" s="31">
        <v>1</v>
      </c>
      <c r="W22" s="12">
        <v>1</v>
      </c>
      <c r="X22" s="22"/>
    </row>
    <row r="23" spans="1:24" ht="24" customHeight="1" x14ac:dyDescent="0.2">
      <c r="A23" s="1" t="s">
        <v>24</v>
      </c>
      <c r="B23" s="1" t="s">
        <v>25</v>
      </c>
      <c r="C23" s="1" t="s">
        <v>26</v>
      </c>
      <c r="D23" s="1" t="s">
        <v>24</v>
      </c>
      <c r="E23" s="21">
        <v>21621</v>
      </c>
      <c r="F23" s="21">
        <v>21321</v>
      </c>
      <c r="G23" s="2" t="s">
        <v>218</v>
      </c>
      <c r="H23" s="22" t="s">
        <v>514</v>
      </c>
      <c r="I23" s="1" t="s">
        <v>82</v>
      </c>
      <c r="J23" s="23" t="s">
        <v>318</v>
      </c>
      <c r="K23" s="1" t="s">
        <v>139</v>
      </c>
      <c r="L23" s="24">
        <v>44254</v>
      </c>
      <c r="M23" s="24">
        <v>44371</v>
      </c>
      <c r="N23" s="22" t="s">
        <v>408</v>
      </c>
      <c r="O23" s="25">
        <v>55200295</v>
      </c>
      <c r="P23" s="1" t="s">
        <v>509</v>
      </c>
      <c r="Q23" s="1" t="s">
        <v>153</v>
      </c>
      <c r="R23" s="26">
        <v>5460000</v>
      </c>
      <c r="S23" s="27">
        <v>0</v>
      </c>
      <c r="T23" s="28">
        <f t="shared" si="0"/>
        <v>5460000</v>
      </c>
      <c r="U23" s="1">
        <v>5460000</v>
      </c>
      <c r="V23" s="31">
        <v>1</v>
      </c>
      <c r="W23" s="12">
        <v>1</v>
      </c>
      <c r="X23" s="22"/>
    </row>
    <row r="24" spans="1:24" ht="24" customHeight="1" x14ac:dyDescent="0.2">
      <c r="A24" s="1" t="s">
        <v>24</v>
      </c>
      <c r="B24" s="1" t="s">
        <v>25</v>
      </c>
      <c r="C24" s="1" t="s">
        <v>26</v>
      </c>
      <c r="D24" s="1" t="s">
        <v>24</v>
      </c>
      <c r="E24" s="21">
        <v>22321</v>
      </c>
      <c r="F24" s="21" t="s">
        <v>1993</v>
      </c>
      <c r="G24" s="2" t="s">
        <v>219</v>
      </c>
      <c r="H24" s="22" t="s">
        <v>514</v>
      </c>
      <c r="I24" s="1" t="s">
        <v>82</v>
      </c>
      <c r="J24" s="30" t="s">
        <v>323</v>
      </c>
      <c r="K24" s="1" t="s">
        <v>139</v>
      </c>
      <c r="L24" s="24">
        <v>44253</v>
      </c>
      <c r="M24" s="24">
        <v>44371</v>
      </c>
      <c r="N24" s="22" t="s">
        <v>1337</v>
      </c>
      <c r="O24" s="25" t="s">
        <v>1338</v>
      </c>
      <c r="P24" s="1" t="s">
        <v>509</v>
      </c>
      <c r="Q24" s="1" t="s">
        <v>153</v>
      </c>
      <c r="R24" s="26">
        <v>5460000</v>
      </c>
      <c r="S24" s="27">
        <v>0</v>
      </c>
      <c r="T24" s="28">
        <f t="shared" si="0"/>
        <v>5460000</v>
      </c>
      <c r="U24" s="1">
        <v>5369000</v>
      </c>
      <c r="V24" s="11">
        <f t="shared" si="1"/>
        <v>0.98333333333333328</v>
      </c>
      <c r="W24" s="12">
        <v>1</v>
      </c>
      <c r="X24" s="22"/>
    </row>
    <row r="25" spans="1:24" ht="24" customHeight="1" x14ac:dyDescent="0.2">
      <c r="A25" s="1" t="s">
        <v>24</v>
      </c>
      <c r="B25" s="1" t="s">
        <v>25</v>
      </c>
      <c r="C25" s="1" t="s">
        <v>26</v>
      </c>
      <c r="D25" s="1" t="s">
        <v>24</v>
      </c>
      <c r="E25" s="21">
        <v>17221</v>
      </c>
      <c r="F25" s="21">
        <v>22221</v>
      </c>
      <c r="G25" s="2" t="s">
        <v>220</v>
      </c>
      <c r="H25" s="22" t="s">
        <v>514</v>
      </c>
      <c r="I25" s="1" t="s">
        <v>82</v>
      </c>
      <c r="J25" s="23" t="s">
        <v>324</v>
      </c>
      <c r="K25" s="1" t="s">
        <v>139</v>
      </c>
      <c r="L25" s="24">
        <v>44260</v>
      </c>
      <c r="M25" s="24">
        <v>44423</v>
      </c>
      <c r="N25" s="22" t="s">
        <v>409</v>
      </c>
      <c r="O25" s="25">
        <v>79315474</v>
      </c>
      <c r="P25" s="1" t="s">
        <v>509</v>
      </c>
      <c r="Q25" s="1" t="s">
        <v>508</v>
      </c>
      <c r="R25" s="26">
        <v>8000000</v>
      </c>
      <c r="S25" s="27">
        <v>4000000</v>
      </c>
      <c r="T25" s="28">
        <f t="shared" si="0"/>
        <v>12000000</v>
      </c>
      <c r="U25" s="1">
        <v>12000000</v>
      </c>
      <c r="V25" s="31">
        <v>1</v>
      </c>
      <c r="W25" s="12">
        <v>1</v>
      </c>
      <c r="X25" s="22"/>
    </row>
    <row r="26" spans="1:24" ht="24" customHeight="1" x14ac:dyDescent="0.2">
      <c r="A26" s="1" t="s">
        <v>24</v>
      </c>
      <c r="B26" s="1" t="s">
        <v>25</v>
      </c>
      <c r="C26" s="1" t="s">
        <v>26</v>
      </c>
      <c r="D26" s="1" t="s">
        <v>24</v>
      </c>
      <c r="E26" s="21">
        <v>18821</v>
      </c>
      <c r="F26" s="21">
        <v>21221</v>
      </c>
      <c r="G26" s="2" t="s">
        <v>221</v>
      </c>
      <c r="H26" s="22" t="s">
        <v>514</v>
      </c>
      <c r="I26" s="1" t="s">
        <v>82</v>
      </c>
      <c r="J26" s="23" t="s">
        <v>325</v>
      </c>
      <c r="K26" s="1" t="s">
        <v>139</v>
      </c>
      <c r="L26" s="24">
        <v>44254</v>
      </c>
      <c r="M26" s="24">
        <v>44373</v>
      </c>
      <c r="N26" s="22" t="s">
        <v>410</v>
      </c>
      <c r="O26" s="25">
        <v>51849775</v>
      </c>
      <c r="P26" s="1" t="s">
        <v>509</v>
      </c>
      <c r="Q26" s="1" t="s">
        <v>508</v>
      </c>
      <c r="R26" s="26">
        <v>8200000</v>
      </c>
      <c r="S26" s="27">
        <v>0</v>
      </c>
      <c r="T26" s="28">
        <f t="shared" si="0"/>
        <v>8200000</v>
      </c>
      <c r="U26" s="1">
        <v>8200000</v>
      </c>
      <c r="V26" s="31">
        <v>1</v>
      </c>
      <c r="W26" s="12">
        <v>1</v>
      </c>
      <c r="X26" s="22"/>
    </row>
    <row r="27" spans="1:24" ht="24" customHeight="1" x14ac:dyDescent="0.2">
      <c r="A27" s="1" t="s">
        <v>24</v>
      </c>
      <c r="B27" s="1" t="s">
        <v>25</v>
      </c>
      <c r="C27" s="1" t="s">
        <v>26</v>
      </c>
      <c r="D27" s="1" t="s">
        <v>24</v>
      </c>
      <c r="E27" s="21">
        <v>19121</v>
      </c>
      <c r="F27" s="21">
        <v>21421</v>
      </c>
      <c r="G27" s="29" t="s">
        <v>222</v>
      </c>
      <c r="H27" s="22" t="s">
        <v>514</v>
      </c>
      <c r="I27" s="1" t="s">
        <v>82</v>
      </c>
      <c r="J27" s="23" t="s">
        <v>326</v>
      </c>
      <c r="K27" s="1" t="s">
        <v>139</v>
      </c>
      <c r="L27" s="24">
        <v>44253</v>
      </c>
      <c r="M27" s="24">
        <v>44371</v>
      </c>
      <c r="N27" s="22" t="s">
        <v>411</v>
      </c>
      <c r="O27" s="25">
        <v>53116249</v>
      </c>
      <c r="P27" s="1" t="s">
        <v>509</v>
      </c>
      <c r="Q27" s="1" t="s">
        <v>508</v>
      </c>
      <c r="R27" s="26">
        <v>10800000</v>
      </c>
      <c r="S27" s="27">
        <v>0</v>
      </c>
      <c r="T27" s="28">
        <f t="shared" si="0"/>
        <v>10800000</v>
      </c>
      <c r="U27" s="1">
        <v>10800000</v>
      </c>
      <c r="V27" s="31">
        <v>1</v>
      </c>
      <c r="W27" s="12">
        <v>1</v>
      </c>
      <c r="X27" s="22"/>
    </row>
    <row r="28" spans="1:24" ht="24" customHeight="1" x14ac:dyDescent="0.2">
      <c r="A28" s="1" t="s">
        <v>24</v>
      </c>
      <c r="B28" s="1" t="s">
        <v>25</v>
      </c>
      <c r="C28" s="1" t="s">
        <v>26</v>
      </c>
      <c r="D28" s="1" t="s">
        <v>24</v>
      </c>
      <c r="E28" s="21">
        <v>23921</v>
      </c>
      <c r="F28" s="21">
        <v>22121</v>
      </c>
      <c r="G28" s="2" t="s">
        <v>223</v>
      </c>
      <c r="H28" s="22" t="s">
        <v>514</v>
      </c>
      <c r="I28" s="1" t="s">
        <v>82</v>
      </c>
      <c r="J28" s="23" t="s">
        <v>311</v>
      </c>
      <c r="K28" s="1" t="s">
        <v>139</v>
      </c>
      <c r="L28" s="24">
        <v>44264</v>
      </c>
      <c r="M28" s="24">
        <v>44317</v>
      </c>
      <c r="N28" s="22" t="s">
        <v>412</v>
      </c>
      <c r="O28" s="25">
        <v>1118815051</v>
      </c>
      <c r="P28" s="1" t="s">
        <v>509</v>
      </c>
      <c r="Q28" s="1" t="s">
        <v>508</v>
      </c>
      <c r="R28" s="26">
        <v>16000000</v>
      </c>
      <c r="S28" s="27">
        <v>0</v>
      </c>
      <c r="T28" s="28">
        <f t="shared" si="0"/>
        <v>16000000</v>
      </c>
      <c r="U28" s="1">
        <v>7199199</v>
      </c>
      <c r="V28" s="11">
        <f t="shared" si="1"/>
        <v>0.44994993750000001</v>
      </c>
      <c r="W28" s="12">
        <v>1</v>
      </c>
      <c r="X28" s="22"/>
    </row>
    <row r="29" spans="1:24" ht="24" customHeight="1" x14ac:dyDescent="0.2">
      <c r="A29" s="1" t="s">
        <v>24</v>
      </c>
      <c r="B29" s="1" t="s">
        <v>25</v>
      </c>
      <c r="C29" s="1" t="s">
        <v>26</v>
      </c>
      <c r="D29" s="1" t="s">
        <v>24</v>
      </c>
      <c r="E29" s="21">
        <v>16621</v>
      </c>
      <c r="F29" s="21">
        <v>22021</v>
      </c>
      <c r="G29" s="2" t="s">
        <v>224</v>
      </c>
      <c r="H29" s="22" t="s">
        <v>514</v>
      </c>
      <c r="I29" s="1" t="s">
        <v>82</v>
      </c>
      <c r="J29" s="23" t="s">
        <v>327</v>
      </c>
      <c r="K29" s="1" t="s">
        <v>139</v>
      </c>
      <c r="L29" s="24">
        <v>44260</v>
      </c>
      <c r="M29" s="24">
        <v>44377</v>
      </c>
      <c r="N29" s="22" t="s">
        <v>413</v>
      </c>
      <c r="O29" s="25">
        <v>51597820</v>
      </c>
      <c r="P29" s="1" t="s">
        <v>509</v>
      </c>
      <c r="Q29" s="1" t="s">
        <v>508</v>
      </c>
      <c r="R29" s="26">
        <v>12000000</v>
      </c>
      <c r="S29" s="27">
        <v>0</v>
      </c>
      <c r="T29" s="28">
        <f t="shared" si="0"/>
        <v>12000000</v>
      </c>
      <c r="U29" s="1">
        <v>12000000</v>
      </c>
      <c r="V29" s="31">
        <v>1</v>
      </c>
      <c r="W29" s="12">
        <v>1</v>
      </c>
      <c r="X29" s="22"/>
    </row>
    <row r="30" spans="1:24" ht="24" customHeight="1" x14ac:dyDescent="0.2">
      <c r="A30" s="1" t="s">
        <v>24</v>
      </c>
      <c r="B30" s="1" t="s">
        <v>25</v>
      </c>
      <c r="C30" s="1" t="s">
        <v>26</v>
      </c>
      <c r="D30" s="1" t="s">
        <v>24</v>
      </c>
      <c r="E30" s="21">
        <v>16821</v>
      </c>
      <c r="F30" s="21">
        <v>22321</v>
      </c>
      <c r="G30" s="2" t="s">
        <v>225</v>
      </c>
      <c r="H30" s="22" t="s">
        <v>514</v>
      </c>
      <c r="I30" s="1" t="s">
        <v>82</v>
      </c>
      <c r="J30" s="23" t="s">
        <v>328</v>
      </c>
      <c r="K30" s="1" t="s">
        <v>139</v>
      </c>
      <c r="L30" s="24">
        <v>44265</v>
      </c>
      <c r="M30" s="24">
        <v>44377</v>
      </c>
      <c r="N30" s="22" t="s">
        <v>414</v>
      </c>
      <c r="O30" s="25">
        <v>52115902</v>
      </c>
      <c r="P30" s="1" t="s">
        <v>509</v>
      </c>
      <c r="Q30" s="1" t="s">
        <v>508</v>
      </c>
      <c r="R30" s="26">
        <v>16000000</v>
      </c>
      <c r="S30" s="27">
        <v>0</v>
      </c>
      <c r="T30" s="28">
        <f t="shared" si="0"/>
        <v>16000000</v>
      </c>
      <c r="U30" s="1">
        <v>16000000</v>
      </c>
      <c r="V30" s="31">
        <v>1</v>
      </c>
      <c r="W30" s="12">
        <v>1</v>
      </c>
      <c r="X30" s="22"/>
    </row>
    <row r="31" spans="1:24" ht="24" customHeight="1" x14ac:dyDescent="0.2">
      <c r="A31" s="1" t="s">
        <v>24</v>
      </c>
      <c r="B31" s="1" t="s">
        <v>25</v>
      </c>
      <c r="C31" s="1" t="s">
        <v>26</v>
      </c>
      <c r="D31" s="1" t="s">
        <v>24</v>
      </c>
      <c r="E31" s="21">
        <v>20121</v>
      </c>
      <c r="F31" s="21">
        <v>23321</v>
      </c>
      <c r="G31" s="2" t="s">
        <v>226</v>
      </c>
      <c r="H31" s="22" t="s">
        <v>514</v>
      </c>
      <c r="I31" s="1" t="s">
        <v>82</v>
      </c>
      <c r="J31" s="23" t="s">
        <v>329</v>
      </c>
      <c r="K31" s="1" t="s">
        <v>139</v>
      </c>
      <c r="L31" s="24">
        <v>44266</v>
      </c>
      <c r="M31" s="24">
        <v>44377</v>
      </c>
      <c r="N31" s="22" t="s">
        <v>415</v>
      </c>
      <c r="O31" s="25">
        <v>1057592681</v>
      </c>
      <c r="P31" s="1" t="s">
        <v>509</v>
      </c>
      <c r="Q31" s="1" t="s">
        <v>508</v>
      </c>
      <c r="R31" s="26">
        <v>10000000</v>
      </c>
      <c r="S31" s="27">
        <v>0</v>
      </c>
      <c r="T31" s="28">
        <f t="shared" si="0"/>
        <v>10000000</v>
      </c>
      <c r="U31" s="1">
        <v>10000000</v>
      </c>
      <c r="V31" s="31">
        <v>1</v>
      </c>
      <c r="W31" s="12">
        <v>1</v>
      </c>
      <c r="X31" s="22"/>
    </row>
    <row r="32" spans="1:24" ht="24" customHeight="1" x14ac:dyDescent="0.2">
      <c r="A32" s="1" t="s">
        <v>24</v>
      </c>
      <c r="B32" s="1" t="s">
        <v>25</v>
      </c>
      <c r="C32" s="1" t="s">
        <v>26</v>
      </c>
      <c r="D32" s="1" t="s">
        <v>24</v>
      </c>
      <c r="E32" s="21">
        <v>20721</v>
      </c>
      <c r="F32" s="21">
        <v>24421</v>
      </c>
      <c r="G32" s="2" t="s">
        <v>227</v>
      </c>
      <c r="H32" s="22" t="s">
        <v>514</v>
      </c>
      <c r="I32" s="1" t="s">
        <v>82</v>
      </c>
      <c r="J32" s="23" t="s">
        <v>330</v>
      </c>
      <c r="K32" s="1" t="s">
        <v>139</v>
      </c>
      <c r="L32" s="24">
        <v>44268</v>
      </c>
      <c r="M32" s="24">
        <v>44377</v>
      </c>
      <c r="N32" s="22" t="s">
        <v>416</v>
      </c>
      <c r="O32" s="25">
        <v>1053610604</v>
      </c>
      <c r="P32" s="1" t="s">
        <v>510</v>
      </c>
      <c r="Q32" s="1" t="s">
        <v>144</v>
      </c>
      <c r="R32" s="26">
        <v>5460000</v>
      </c>
      <c r="S32" s="27">
        <v>0</v>
      </c>
      <c r="T32" s="28">
        <f t="shared" si="0"/>
        <v>5460000</v>
      </c>
      <c r="U32" s="1">
        <v>5460000</v>
      </c>
      <c r="V32" s="31">
        <v>1</v>
      </c>
      <c r="W32" s="12">
        <v>1</v>
      </c>
      <c r="X32" s="22"/>
    </row>
    <row r="33" spans="1:24" ht="24" customHeight="1" x14ac:dyDescent="0.2">
      <c r="A33" s="1" t="s">
        <v>24</v>
      </c>
      <c r="B33" s="1" t="s">
        <v>25</v>
      </c>
      <c r="C33" s="1" t="s">
        <v>26</v>
      </c>
      <c r="D33" s="1" t="s">
        <v>24</v>
      </c>
      <c r="E33" s="21">
        <v>20821</v>
      </c>
      <c r="F33" s="21">
        <v>24021</v>
      </c>
      <c r="G33" s="29" t="s">
        <v>228</v>
      </c>
      <c r="H33" s="22" t="s">
        <v>514</v>
      </c>
      <c r="I33" s="1" t="s">
        <v>82</v>
      </c>
      <c r="J33" s="23" t="s">
        <v>331</v>
      </c>
      <c r="K33" s="1" t="s">
        <v>139</v>
      </c>
      <c r="L33" s="24">
        <v>44268</v>
      </c>
      <c r="M33" s="24">
        <v>44377</v>
      </c>
      <c r="N33" s="22" t="s">
        <v>417</v>
      </c>
      <c r="O33" s="25">
        <v>1053610098</v>
      </c>
      <c r="P33" s="1" t="s">
        <v>510</v>
      </c>
      <c r="Q33" s="1" t="s">
        <v>144</v>
      </c>
      <c r="R33" s="26">
        <v>5460000</v>
      </c>
      <c r="S33" s="27">
        <v>0</v>
      </c>
      <c r="T33" s="28">
        <f t="shared" si="0"/>
        <v>5460000</v>
      </c>
      <c r="U33" s="1">
        <v>5460000</v>
      </c>
      <c r="V33" s="31">
        <v>1</v>
      </c>
      <c r="W33" s="12">
        <v>1</v>
      </c>
      <c r="X33" s="22"/>
    </row>
    <row r="34" spans="1:24" ht="24" customHeight="1" x14ac:dyDescent="0.2">
      <c r="A34" s="1" t="s">
        <v>24</v>
      </c>
      <c r="B34" s="1" t="s">
        <v>25</v>
      </c>
      <c r="C34" s="1" t="s">
        <v>26</v>
      </c>
      <c r="D34" s="1" t="s">
        <v>24</v>
      </c>
      <c r="E34" s="21">
        <v>21121</v>
      </c>
      <c r="F34" s="21">
        <v>25921</v>
      </c>
      <c r="G34" s="2" t="s">
        <v>229</v>
      </c>
      <c r="H34" s="22" t="s">
        <v>514</v>
      </c>
      <c r="I34" s="1" t="s">
        <v>82</v>
      </c>
      <c r="J34" s="23" t="s">
        <v>332</v>
      </c>
      <c r="K34" s="1" t="s">
        <v>139</v>
      </c>
      <c r="L34" s="24">
        <v>44271</v>
      </c>
      <c r="M34" s="24">
        <v>44499</v>
      </c>
      <c r="N34" s="22" t="s">
        <v>418</v>
      </c>
      <c r="O34" s="25" t="s">
        <v>480</v>
      </c>
      <c r="P34" s="1" t="s">
        <v>510</v>
      </c>
      <c r="Q34" s="1" t="s">
        <v>144</v>
      </c>
      <c r="R34" s="26">
        <v>5460000</v>
      </c>
      <c r="S34" s="27">
        <v>2730000</v>
      </c>
      <c r="T34" s="28">
        <f t="shared" si="0"/>
        <v>8190000</v>
      </c>
      <c r="U34" s="1">
        <v>5460000</v>
      </c>
      <c r="V34" s="11">
        <f t="shared" si="1"/>
        <v>0.66666666666666663</v>
      </c>
      <c r="W34" s="12">
        <v>1</v>
      </c>
      <c r="X34" s="22"/>
    </row>
    <row r="35" spans="1:24" ht="24" customHeight="1" x14ac:dyDescent="0.2">
      <c r="A35" s="1" t="s">
        <v>24</v>
      </c>
      <c r="B35" s="1" t="s">
        <v>25</v>
      </c>
      <c r="C35" s="1" t="s">
        <v>26</v>
      </c>
      <c r="D35" s="1" t="s">
        <v>24</v>
      </c>
      <c r="E35" s="21">
        <v>13021</v>
      </c>
      <c r="F35" s="21">
        <v>23921</v>
      </c>
      <c r="G35" s="2" t="s">
        <v>230</v>
      </c>
      <c r="H35" s="22" t="s">
        <v>514</v>
      </c>
      <c r="I35" s="1" t="s">
        <v>82</v>
      </c>
      <c r="J35" s="23" t="s">
        <v>333</v>
      </c>
      <c r="K35" s="1" t="s">
        <v>139</v>
      </c>
      <c r="L35" s="24">
        <v>44268</v>
      </c>
      <c r="M35" s="24">
        <v>44352</v>
      </c>
      <c r="N35" s="22" t="s">
        <v>419</v>
      </c>
      <c r="O35" s="25">
        <v>80181158</v>
      </c>
      <c r="P35" s="1" t="s">
        <v>510</v>
      </c>
      <c r="Q35" s="1" t="s">
        <v>144</v>
      </c>
      <c r="R35" s="26">
        <v>5100000</v>
      </c>
      <c r="S35" s="27">
        <v>0</v>
      </c>
      <c r="T35" s="28">
        <f t="shared" si="0"/>
        <v>5100000</v>
      </c>
      <c r="U35" s="1">
        <v>5100000</v>
      </c>
      <c r="V35" s="31">
        <v>1</v>
      </c>
      <c r="W35" s="12">
        <v>1</v>
      </c>
      <c r="X35" s="22"/>
    </row>
    <row r="36" spans="1:24" ht="24" customHeight="1" x14ac:dyDescent="0.2">
      <c r="A36" s="1" t="s">
        <v>24</v>
      </c>
      <c r="B36" s="1" t="s">
        <v>25</v>
      </c>
      <c r="C36" s="1" t="s">
        <v>26</v>
      </c>
      <c r="D36" s="1" t="s">
        <v>24</v>
      </c>
      <c r="E36" s="21">
        <v>20221</v>
      </c>
      <c r="F36" s="21">
        <v>26121</v>
      </c>
      <c r="G36" s="2" t="s">
        <v>231</v>
      </c>
      <c r="H36" s="22" t="s">
        <v>514</v>
      </c>
      <c r="I36" s="1" t="s">
        <v>82</v>
      </c>
      <c r="J36" s="23" t="s">
        <v>334</v>
      </c>
      <c r="K36" s="1" t="s">
        <v>139</v>
      </c>
      <c r="L36" s="24">
        <v>44273</v>
      </c>
      <c r="M36" s="24">
        <v>44385</v>
      </c>
      <c r="N36" s="22" t="s">
        <v>420</v>
      </c>
      <c r="O36" s="25">
        <v>1014215482</v>
      </c>
      <c r="P36" s="1" t="s">
        <v>509</v>
      </c>
      <c r="Q36" s="1" t="s">
        <v>508</v>
      </c>
      <c r="R36" s="26">
        <v>10000000</v>
      </c>
      <c r="S36" s="27">
        <v>0</v>
      </c>
      <c r="T36" s="28">
        <f t="shared" si="0"/>
        <v>10000000</v>
      </c>
      <c r="U36" s="1">
        <v>5000000</v>
      </c>
      <c r="V36" s="11">
        <f t="shared" si="1"/>
        <v>0.5</v>
      </c>
      <c r="W36" s="12">
        <v>1</v>
      </c>
      <c r="X36" s="22"/>
    </row>
    <row r="37" spans="1:24" ht="24" customHeight="1" x14ac:dyDescent="0.2">
      <c r="A37" s="1" t="s">
        <v>24</v>
      </c>
      <c r="B37" s="1" t="s">
        <v>25</v>
      </c>
      <c r="C37" s="1" t="s">
        <v>26</v>
      </c>
      <c r="D37" s="1" t="s">
        <v>24</v>
      </c>
      <c r="E37" s="21">
        <v>21021</v>
      </c>
      <c r="F37" s="21">
        <v>26221</v>
      </c>
      <c r="G37" s="2" t="s">
        <v>232</v>
      </c>
      <c r="H37" s="22" t="s">
        <v>514</v>
      </c>
      <c r="I37" s="1" t="s">
        <v>82</v>
      </c>
      <c r="J37" s="30" t="s">
        <v>332</v>
      </c>
      <c r="K37" s="1" t="s">
        <v>139</v>
      </c>
      <c r="L37" s="24">
        <v>44272</v>
      </c>
      <c r="M37" s="24">
        <v>44385</v>
      </c>
      <c r="N37" s="22" t="s">
        <v>421</v>
      </c>
      <c r="O37" s="25">
        <v>46456057</v>
      </c>
      <c r="P37" s="1" t="s">
        <v>510</v>
      </c>
      <c r="Q37" s="1" t="s">
        <v>144</v>
      </c>
      <c r="R37" s="26">
        <v>5460000</v>
      </c>
      <c r="S37" s="27">
        <v>0</v>
      </c>
      <c r="T37" s="28">
        <f t="shared" si="0"/>
        <v>5460000</v>
      </c>
      <c r="U37" s="1">
        <v>5460000</v>
      </c>
      <c r="V37" s="31">
        <v>1</v>
      </c>
      <c r="W37" s="12">
        <v>1</v>
      </c>
      <c r="X37" s="22"/>
    </row>
    <row r="38" spans="1:24" ht="24" customHeight="1" x14ac:dyDescent="0.2">
      <c r="A38" s="1" t="s">
        <v>24</v>
      </c>
      <c r="B38" s="1" t="s">
        <v>25</v>
      </c>
      <c r="C38" s="1" t="s">
        <v>26</v>
      </c>
      <c r="D38" s="1" t="s">
        <v>24</v>
      </c>
      <c r="E38" s="21">
        <v>10421</v>
      </c>
      <c r="F38" s="21">
        <v>23421</v>
      </c>
      <c r="G38" s="29" t="s">
        <v>233</v>
      </c>
      <c r="H38" s="22" t="s">
        <v>514</v>
      </c>
      <c r="I38" s="1" t="s">
        <v>133</v>
      </c>
      <c r="J38" s="23" t="s">
        <v>335</v>
      </c>
      <c r="K38" s="1" t="s">
        <v>139</v>
      </c>
      <c r="L38" s="24">
        <v>44267</v>
      </c>
      <c r="M38" s="24">
        <v>44561</v>
      </c>
      <c r="N38" s="22" t="s">
        <v>422</v>
      </c>
      <c r="O38" s="25">
        <v>9004186561</v>
      </c>
      <c r="P38" s="1" t="s">
        <v>509</v>
      </c>
      <c r="Q38" s="1" t="s">
        <v>508</v>
      </c>
      <c r="R38" s="26">
        <v>78026400</v>
      </c>
      <c r="S38" s="27">
        <v>0</v>
      </c>
      <c r="T38" s="28">
        <f t="shared" si="0"/>
        <v>78026400</v>
      </c>
      <c r="U38" s="1">
        <v>78026400</v>
      </c>
      <c r="V38" s="31">
        <v>1</v>
      </c>
      <c r="W38" s="12">
        <v>1</v>
      </c>
      <c r="X38" s="22"/>
    </row>
    <row r="39" spans="1:24" ht="24" customHeight="1" x14ac:dyDescent="0.2">
      <c r="A39" s="1" t="s">
        <v>24</v>
      </c>
      <c r="B39" s="1" t="s">
        <v>25</v>
      </c>
      <c r="C39" s="1" t="s">
        <v>26</v>
      </c>
      <c r="D39" s="1" t="s">
        <v>24</v>
      </c>
      <c r="E39" s="21">
        <v>23521</v>
      </c>
      <c r="F39" s="21">
        <v>24221</v>
      </c>
      <c r="G39" s="29" t="s">
        <v>234</v>
      </c>
      <c r="H39" s="22" t="s">
        <v>514</v>
      </c>
      <c r="I39" s="1" t="s">
        <v>82</v>
      </c>
      <c r="J39" s="23" t="s">
        <v>336</v>
      </c>
      <c r="K39" s="1" t="s">
        <v>139</v>
      </c>
      <c r="L39" s="24">
        <v>44268</v>
      </c>
      <c r="M39" s="24">
        <v>44385</v>
      </c>
      <c r="N39" s="22" t="s">
        <v>423</v>
      </c>
      <c r="O39" s="25">
        <v>65820763</v>
      </c>
      <c r="P39" s="1" t="s">
        <v>509</v>
      </c>
      <c r="Q39" s="1" t="s">
        <v>153</v>
      </c>
      <c r="R39" s="26">
        <v>5460000</v>
      </c>
      <c r="S39" s="27">
        <v>0</v>
      </c>
      <c r="T39" s="28">
        <f t="shared" si="0"/>
        <v>5460000</v>
      </c>
      <c r="U39" s="1">
        <v>5323500</v>
      </c>
      <c r="V39" s="11">
        <f t="shared" si="1"/>
        <v>0.97499999999999998</v>
      </c>
      <c r="W39" s="12">
        <v>1</v>
      </c>
      <c r="X39" s="22"/>
    </row>
    <row r="40" spans="1:24" ht="24" customHeight="1" x14ac:dyDescent="0.2">
      <c r="A40" s="1" t="s">
        <v>24</v>
      </c>
      <c r="B40" s="1" t="s">
        <v>25</v>
      </c>
      <c r="C40" s="1" t="s">
        <v>26</v>
      </c>
      <c r="D40" s="1" t="s">
        <v>24</v>
      </c>
      <c r="E40" s="21">
        <v>22021</v>
      </c>
      <c r="F40" s="21">
        <v>30021</v>
      </c>
      <c r="G40" s="2" t="s">
        <v>235</v>
      </c>
      <c r="H40" s="22" t="s">
        <v>514</v>
      </c>
      <c r="I40" s="1" t="s">
        <v>82</v>
      </c>
      <c r="J40" s="23" t="s">
        <v>322</v>
      </c>
      <c r="K40" s="1" t="s">
        <v>139</v>
      </c>
      <c r="L40" s="24">
        <v>44280</v>
      </c>
      <c r="M40" s="24">
        <v>44385</v>
      </c>
      <c r="N40" s="22" t="s">
        <v>424</v>
      </c>
      <c r="O40" s="25">
        <v>1108455124</v>
      </c>
      <c r="P40" s="1" t="s">
        <v>509</v>
      </c>
      <c r="Q40" s="1" t="s">
        <v>153</v>
      </c>
      <c r="R40" s="26">
        <v>5460000</v>
      </c>
      <c r="S40" s="27">
        <v>0</v>
      </c>
      <c r="T40" s="28">
        <f t="shared" si="0"/>
        <v>5460000</v>
      </c>
      <c r="U40" s="1">
        <v>5096000</v>
      </c>
      <c r="V40" s="11">
        <f t="shared" si="1"/>
        <v>0.93333333333333335</v>
      </c>
      <c r="W40" s="12">
        <v>1</v>
      </c>
      <c r="X40" s="22"/>
    </row>
    <row r="41" spans="1:24" ht="24" customHeight="1" x14ac:dyDescent="0.2">
      <c r="A41" s="1" t="s">
        <v>24</v>
      </c>
      <c r="B41" s="1" t="s">
        <v>25</v>
      </c>
      <c r="C41" s="1" t="s">
        <v>26</v>
      </c>
      <c r="D41" s="1" t="s">
        <v>24</v>
      </c>
      <c r="E41" s="21">
        <v>25321</v>
      </c>
      <c r="F41" s="21">
        <v>24921</v>
      </c>
      <c r="G41" s="2" t="s">
        <v>236</v>
      </c>
      <c r="H41" s="22" t="s">
        <v>514</v>
      </c>
      <c r="I41" s="1" t="s">
        <v>82</v>
      </c>
      <c r="J41" s="23" t="s">
        <v>337</v>
      </c>
      <c r="K41" s="1" t="s">
        <v>139</v>
      </c>
      <c r="L41" s="24">
        <v>44271</v>
      </c>
      <c r="M41" s="24">
        <v>44447</v>
      </c>
      <c r="N41" s="22" t="s">
        <v>425</v>
      </c>
      <c r="O41" s="25">
        <v>1000514277</v>
      </c>
      <c r="P41" s="1" t="s">
        <v>509</v>
      </c>
      <c r="Q41" s="1" t="s">
        <v>508</v>
      </c>
      <c r="R41" s="26">
        <v>5460000</v>
      </c>
      <c r="S41" s="27">
        <v>2730000</v>
      </c>
      <c r="T41" s="28">
        <f t="shared" si="0"/>
        <v>8190000</v>
      </c>
      <c r="U41" s="1">
        <v>8190000</v>
      </c>
      <c r="V41" s="31">
        <v>1</v>
      </c>
      <c r="W41" s="12">
        <v>1</v>
      </c>
      <c r="X41" s="22"/>
    </row>
    <row r="42" spans="1:24" ht="24" customHeight="1" x14ac:dyDescent="0.2">
      <c r="A42" s="1" t="s">
        <v>24</v>
      </c>
      <c r="B42" s="1" t="s">
        <v>25</v>
      </c>
      <c r="C42" s="1" t="s">
        <v>26</v>
      </c>
      <c r="D42" s="1" t="s">
        <v>24</v>
      </c>
      <c r="E42" s="21">
        <v>24821</v>
      </c>
      <c r="F42" s="21">
        <v>26321</v>
      </c>
      <c r="G42" s="2" t="s">
        <v>237</v>
      </c>
      <c r="H42" s="22" t="s">
        <v>514</v>
      </c>
      <c r="I42" s="1" t="s">
        <v>82</v>
      </c>
      <c r="J42" s="23" t="s">
        <v>338</v>
      </c>
      <c r="K42" s="1" t="s">
        <v>139</v>
      </c>
      <c r="L42" s="24">
        <v>44272</v>
      </c>
      <c r="M42" s="24">
        <v>44385</v>
      </c>
      <c r="N42" s="22" t="s">
        <v>426</v>
      </c>
      <c r="O42" s="25">
        <v>11224198</v>
      </c>
      <c r="P42" s="1" t="s">
        <v>509</v>
      </c>
      <c r="Q42" s="1" t="s">
        <v>153</v>
      </c>
      <c r="R42" s="26">
        <v>5460000</v>
      </c>
      <c r="S42" s="27">
        <v>0</v>
      </c>
      <c r="T42" s="28">
        <f t="shared" si="0"/>
        <v>5460000</v>
      </c>
      <c r="U42" s="1">
        <v>5232500</v>
      </c>
      <c r="V42" s="11">
        <f t="shared" si="1"/>
        <v>0.95833333333333337</v>
      </c>
      <c r="W42" s="12">
        <v>1</v>
      </c>
      <c r="X42" s="22"/>
    </row>
    <row r="43" spans="1:24" ht="24" customHeight="1" x14ac:dyDescent="0.2">
      <c r="A43" s="1" t="s">
        <v>24</v>
      </c>
      <c r="B43" s="1" t="s">
        <v>25</v>
      </c>
      <c r="C43" s="1" t="s">
        <v>26</v>
      </c>
      <c r="D43" s="1" t="s">
        <v>24</v>
      </c>
      <c r="E43" s="21">
        <v>25821</v>
      </c>
      <c r="F43" s="21">
        <v>30121</v>
      </c>
      <c r="G43" s="2" t="s">
        <v>238</v>
      </c>
      <c r="H43" s="22" t="s">
        <v>514</v>
      </c>
      <c r="I43" s="1" t="s">
        <v>82</v>
      </c>
      <c r="J43" s="30" t="s">
        <v>103</v>
      </c>
      <c r="K43" s="1" t="s">
        <v>139</v>
      </c>
      <c r="L43" s="24">
        <v>44280</v>
      </c>
      <c r="M43" s="24">
        <v>44447</v>
      </c>
      <c r="N43" s="22" t="s">
        <v>511</v>
      </c>
      <c r="O43" s="25">
        <v>1007295859</v>
      </c>
      <c r="P43" s="1" t="s">
        <v>509</v>
      </c>
      <c r="Q43" s="1" t="s">
        <v>508</v>
      </c>
      <c r="R43" s="26">
        <v>5460000</v>
      </c>
      <c r="S43" s="27">
        <v>2730000</v>
      </c>
      <c r="T43" s="28">
        <f t="shared" si="0"/>
        <v>8190000</v>
      </c>
      <c r="U43" s="1">
        <v>4868500</v>
      </c>
      <c r="V43" s="11">
        <f t="shared" si="1"/>
        <v>0.59444444444444444</v>
      </c>
      <c r="W43" s="12">
        <v>1</v>
      </c>
      <c r="X43" s="22"/>
    </row>
    <row r="44" spans="1:24" ht="24" customHeight="1" x14ac:dyDescent="0.2">
      <c r="A44" s="1" t="s">
        <v>24</v>
      </c>
      <c r="B44" s="1" t="s">
        <v>25</v>
      </c>
      <c r="C44" s="1" t="s">
        <v>26</v>
      </c>
      <c r="D44" s="1" t="s">
        <v>24</v>
      </c>
      <c r="E44" s="21">
        <v>23721</v>
      </c>
      <c r="F44" s="21">
        <v>25721</v>
      </c>
      <c r="G44" s="2" t="s">
        <v>239</v>
      </c>
      <c r="H44" s="22" t="s">
        <v>514</v>
      </c>
      <c r="I44" s="1" t="s">
        <v>82</v>
      </c>
      <c r="J44" s="23" t="s">
        <v>339</v>
      </c>
      <c r="K44" s="1" t="s">
        <v>139</v>
      </c>
      <c r="L44" s="24">
        <v>44271</v>
      </c>
      <c r="M44" s="24">
        <v>44385</v>
      </c>
      <c r="N44" s="22" t="s">
        <v>512</v>
      </c>
      <c r="O44" s="25">
        <v>11223489</v>
      </c>
      <c r="P44" s="1" t="s">
        <v>509</v>
      </c>
      <c r="Q44" s="1" t="s">
        <v>153</v>
      </c>
      <c r="R44" s="26">
        <v>6174000</v>
      </c>
      <c r="S44" s="27">
        <v>0</v>
      </c>
      <c r="T44" s="28">
        <f t="shared" si="0"/>
        <v>6174000</v>
      </c>
      <c r="U44" s="1">
        <v>5505150</v>
      </c>
      <c r="V44" s="11">
        <f t="shared" si="1"/>
        <v>0.89166666666666672</v>
      </c>
      <c r="W44" s="12">
        <v>1</v>
      </c>
      <c r="X44" s="22"/>
    </row>
    <row r="45" spans="1:24" ht="24" customHeight="1" x14ac:dyDescent="0.2">
      <c r="A45" s="1" t="s">
        <v>24</v>
      </c>
      <c r="B45" s="1" t="s">
        <v>25</v>
      </c>
      <c r="C45" s="1" t="s">
        <v>26</v>
      </c>
      <c r="D45" s="1" t="s">
        <v>24</v>
      </c>
      <c r="E45" s="21">
        <v>24121</v>
      </c>
      <c r="F45" s="21">
        <v>27321</v>
      </c>
      <c r="G45" s="2" t="s">
        <v>240</v>
      </c>
      <c r="H45" s="22" t="s">
        <v>514</v>
      </c>
      <c r="I45" s="1" t="s">
        <v>82</v>
      </c>
      <c r="J45" s="23" t="s">
        <v>340</v>
      </c>
      <c r="K45" s="1" t="s">
        <v>139</v>
      </c>
      <c r="L45" s="24">
        <v>44280</v>
      </c>
      <c r="M45" s="24">
        <v>44550</v>
      </c>
      <c r="N45" s="22" t="s">
        <v>427</v>
      </c>
      <c r="O45" s="25">
        <v>1030651084</v>
      </c>
      <c r="P45" s="1" t="s">
        <v>509</v>
      </c>
      <c r="Q45" s="1" t="s">
        <v>508</v>
      </c>
      <c r="R45" s="26">
        <v>17100000</v>
      </c>
      <c r="S45" s="27">
        <v>0</v>
      </c>
      <c r="T45" s="28">
        <f t="shared" si="0"/>
        <v>17100000</v>
      </c>
      <c r="U45" s="1">
        <v>17100000</v>
      </c>
      <c r="V45" s="31">
        <v>1</v>
      </c>
      <c r="W45" s="12">
        <v>1</v>
      </c>
      <c r="X45" s="22"/>
    </row>
    <row r="46" spans="1:24" ht="24" customHeight="1" x14ac:dyDescent="0.2">
      <c r="A46" s="1" t="s">
        <v>24</v>
      </c>
      <c r="B46" s="1" t="s">
        <v>25</v>
      </c>
      <c r="C46" s="1" t="s">
        <v>26</v>
      </c>
      <c r="D46" s="1" t="s">
        <v>24</v>
      </c>
      <c r="E46" s="21">
        <v>25021</v>
      </c>
      <c r="F46" s="21">
        <v>30221</v>
      </c>
      <c r="G46" s="2" t="s">
        <v>241</v>
      </c>
      <c r="H46" s="22" t="s">
        <v>514</v>
      </c>
      <c r="I46" s="1" t="s">
        <v>82</v>
      </c>
      <c r="J46" s="23" t="s">
        <v>341</v>
      </c>
      <c r="K46" s="1" t="s">
        <v>139</v>
      </c>
      <c r="L46" s="24">
        <v>44280</v>
      </c>
      <c r="M46" s="24">
        <v>44385</v>
      </c>
      <c r="N46" s="22" t="s">
        <v>428</v>
      </c>
      <c r="O46" s="25">
        <v>11206737</v>
      </c>
      <c r="P46" s="1" t="s">
        <v>509</v>
      </c>
      <c r="Q46" s="1" t="s">
        <v>153</v>
      </c>
      <c r="R46" s="26">
        <v>6174000</v>
      </c>
      <c r="S46" s="27">
        <v>0</v>
      </c>
      <c r="T46" s="28">
        <f t="shared" si="0"/>
        <v>6174000</v>
      </c>
      <c r="U46" s="1">
        <v>5762400</v>
      </c>
      <c r="V46" s="11">
        <f t="shared" si="1"/>
        <v>0.93333333333333335</v>
      </c>
      <c r="W46" s="12">
        <v>1</v>
      </c>
      <c r="X46" s="22"/>
    </row>
    <row r="47" spans="1:24" ht="24" customHeight="1" x14ac:dyDescent="0.2">
      <c r="A47" s="1" t="s">
        <v>24</v>
      </c>
      <c r="B47" s="1" t="s">
        <v>25</v>
      </c>
      <c r="C47" s="1" t="s">
        <v>26</v>
      </c>
      <c r="D47" s="1" t="s">
        <v>24</v>
      </c>
      <c r="E47" s="21">
        <v>24921</v>
      </c>
      <c r="F47" s="21">
        <v>24121</v>
      </c>
      <c r="G47" s="2" t="s">
        <v>242</v>
      </c>
      <c r="H47" s="22" t="s">
        <v>514</v>
      </c>
      <c r="I47" s="1" t="s">
        <v>82</v>
      </c>
      <c r="J47" s="23" t="s">
        <v>323</v>
      </c>
      <c r="K47" s="1" t="s">
        <v>139</v>
      </c>
      <c r="L47" s="24">
        <v>44267</v>
      </c>
      <c r="M47" s="24">
        <v>44385</v>
      </c>
      <c r="N47" s="22" t="s">
        <v>513</v>
      </c>
      <c r="O47" s="25">
        <v>1106889004</v>
      </c>
      <c r="P47" s="1" t="s">
        <v>509</v>
      </c>
      <c r="Q47" s="1" t="s">
        <v>153</v>
      </c>
      <c r="R47" s="26">
        <v>5460000</v>
      </c>
      <c r="S47" s="27">
        <v>0</v>
      </c>
      <c r="T47" s="28">
        <f t="shared" si="0"/>
        <v>5460000</v>
      </c>
      <c r="U47" s="1">
        <v>5460000</v>
      </c>
      <c r="V47" s="31">
        <v>1</v>
      </c>
      <c r="W47" s="12">
        <v>1</v>
      </c>
      <c r="X47" s="22"/>
    </row>
    <row r="48" spans="1:24" ht="24" customHeight="1" x14ac:dyDescent="0.2">
      <c r="A48" s="1" t="s">
        <v>24</v>
      </c>
      <c r="B48" s="1" t="s">
        <v>25</v>
      </c>
      <c r="C48" s="1" t="s">
        <v>26</v>
      </c>
      <c r="D48" s="1" t="s">
        <v>24</v>
      </c>
      <c r="E48" s="21">
        <v>25121</v>
      </c>
      <c r="F48" s="21">
        <v>24521</v>
      </c>
      <c r="G48" s="2" t="s">
        <v>243</v>
      </c>
      <c r="H48" s="22" t="s">
        <v>514</v>
      </c>
      <c r="I48" s="1" t="s">
        <v>82</v>
      </c>
      <c r="J48" s="23" t="s">
        <v>342</v>
      </c>
      <c r="K48" s="1" t="s">
        <v>139</v>
      </c>
      <c r="L48" s="24">
        <v>44267</v>
      </c>
      <c r="M48" s="24">
        <v>44382</v>
      </c>
      <c r="N48" s="22" t="s">
        <v>429</v>
      </c>
      <c r="O48" s="25">
        <v>1032443213</v>
      </c>
      <c r="P48" s="1" t="s">
        <v>509</v>
      </c>
      <c r="Q48" s="1" t="s">
        <v>508</v>
      </c>
      <c r="R48" s="26">
        <v>9200000</v>
      </c>
      <c r="S48" s="27">
        <v>0</v>
      </c>
      <c r="T48" s="28">
        <f t="shared" si="0"/>
        <v>9200000</v>
      </c>
      <c r="U48" s="1">
        <v>9200000</v>
      </c>
      <c r="V48" s="31">
        <v>1</v>
      </c>
      <c r="W48" s="12">
        <v>1</v>
      </c>
      <c r="X48" s="22"/>
    </row>
    <row r="49" spans="1:24" ht="24" customHeight="1" x14ac:dyDescent="0.2">
      <c r="A49" s="1" t="s">
        <v>24</v>
      </c>
      <c r="B49" s="1" t="s">
        <v>25</v>
      </c>
      <c r="C49" s="1" t="s">
        <v>26</v>
      </c>
      <c r="D49" s="1" t="s">
        <v>24</v>
      </c>
      <c r="E49" s="21">
        <v>25221</v>
      </c>
      <c r="F49" s="21">
        <v>23821</v>
      </c>
      <c r="G49" s="2" t="s">
        <v>244</v>
      </c>
      <c r="H49" s="22" t="s">
        <v>514</v>
      </c>
      <c r="I49" s="1" t="s">
        <v>82</v>
      </c>
      <c r="J49" s="23" t="s">
        <v>343</v>
      </c>
      <c r="K49" s="1" t="s">
        <v>139</v>
      </c>
      <c r="L49" s="24">
        <v>44267</v>
      </c>
      <c r="M49" s="24">
        <v>44382</v>
      </c>
      <c r="N49" s="22" t="s">
        <v>430</v>
      </c>
      <c r="O49" s="25">
        <v>51707124</v>
      </c>
      <c r="P49" s="1" t="s">
        <v>509</v>
      </c>
      <c r="Q49" s="1" t="s">
        <v>508</v>
      </c>
      <c r="R49" s="26">
        <v>8400000</v>
      </c>
      <c r="S49" s="27">
        <v>0</v>
      </c>
      <c r="T49" s="28">
        <f t="shared" si="0"/>
        <v>8400000</v>
      </c>
      <c r="U49" s="1">
        <v>8400000</v>
      </c>
      <c r="V49" s="31">
        <v>1</v>
      </c>
      <c r="W49" s="12">
        <v>1</v>
      </c>
      <c r="X49" s="22"/>
    </row>
    <row r="50" spans="1:24" ht="24" customHeight="1" x14ac:dyDescent="0.2">
      <c r="A50" s="1" t="s">
        <v>24</v>
      </c>
      <c r="B50" s="1" t="s">
        <v>25</v>
      </c>
      <c r="C50" s="1" t="s">
        <v>26</v>
      </c>
      <c r="D50" s="1" t="s">
        <v>24</v>
      </c>
      <c r="E50" s="21">
        <v>24721</v>
      </c>
      <c r="F50" s="21">
        <v>25021</v>
      </c>
      <c r="G50" s="2" t="s">
        <v>245</v>
      </c>
      <c r="H50" s="22" t="s">
        <v>514</v>
      </c>
      <c r="I50" s="1" t="s">
        <v>82</v>
      </c>
      <c r="J50" s="23" t="s">
        <v>344</v>
      </c>
      <c r="K50" s="1" t="s">
        <v>139</v>
      </c>
      <c r="L50" s="24">
        <v>44268</v>
      </c>
      <c r="M50" s="24">
        <v>44369</v>
      </c>
      <c r="N50" s="22" t="s">
        <v>431</v>
      </c>
      <c r="O50" s="25">
        <v>46673371</v>
      </c>
      <c r="P50" s="1" t="s">
        <v>510</v>
      </c>
      <c r="Q50" s="1" t="s">
        <v>144</v>
      </c>
      <c r="R50" s="26">
        <v>5460000</v>
      </c>
      <c r="S50" s="27">
        <v>0</v>
      </c>
      <c r="T50" s="28">
        <f t="shared" si="0"/>
        <v>5460000</v>
      </c>
      <c r="U50" s="1">
        <v>4550000</v>
      </c>
      <c r="V50" s="11">
        <f t="shared" si="1"/>
        <v>0.83333333333333337</v>
      </c>
      <c r="W50" s="12">
        <v>1</v>
      </c>
      <c r="X50" s="22"/>
    </row>
    <row r="51" spans="1:24" ht="24" customHeight="1" x14ac:dyDescent="0.2">
      <c r="A51" s="1" t="s">
        <v>24</v>
      </c>
      <c r="B51" s="1" t="s">
        <v>25</v>
      </c>
      <c r="C51" s="1" t="s">
        <v>26</v>
      </c>
      <c r="D51" s="1" t="s">
        <v>24</v>
      </c>
      <c r="E51" s="21">
        <v>21221</v>
      </c>
      <c r="F51" s="21">
        <v>25121</v>
      </c>
      <c r="G51" s="2" t="s">
        <v>246</v>
      </c>
      <c r="H51" s="22" t="s">
        <v>514</v>
      </c>
      <c r="I51" s="1" t="s">
        <v>82</v>
      </c>
      <c r="J51" s="23" t="s">
        <v>345</v>
      </c>
      <c r="K51" s="1" t="s">
        <v>139</v>
      </c>
      <c r="L51" s="24">
        <v>44268</v>
      </c>
      <c r="M51" s="24">
        <v>44377</v>
      </c>
      <c r="N51" s="22" t="s">
        <v>432</v>
      </c>
      <c r="O51" s="25">
        <v>1052405535</v>
      </c>
      <c r="P51" s="1" t="s">
        <v>510</v>
      </c>
      <c r="Q51" s="1" t="s">
        <v>144</v>
      </c>
      <c r="R51" s="26">
        <v>5670000</v>
      </c>
      <c r="S51" s="27">
        <v>0</v>
      </c>
      <c r="T51" s="28">
        <f t="shared" si="0"/>
        <v>5670000</v>
      </c>
      <c r="U51" s="1">
        <v>5670000</v>
      </c>
      <c r="V51" s="31">
        <v>1</v>
      </c>
      <c r="W51" s="12">
        <v>1</v>
      </c>
      <c r="X51" s="22"/>
    </row>
    <row r="52" spans="1:24" ht="24" customHeight="1" x14ac:dyDescent="0.2">
      <c r="A52" s="1" t="s">
        <v>24</v>
      </c>
      <c r="B52" s="1" t="s">
        <v>25</v>
      </c>
      <c r="C52" s="1" t="s">
        <v>26</v>
      </c>
      <c r="D52" s="1" t="s">
        <v>24</v>
      </c>
      <c r="E52" s="21">
        <v>21521</v>
      </c>
      <c r="F52" s="21">
        <v>26621</v>
      </c>
      <c r="G52" s="2" t="s">
        <v>247</v>
      </c>
      <c r="H52" s="22" t="s">
        <v>514</v>
      </c>
      <c r="I52" s="1" t="s">
        <v>82</v>
      </c>
      <c r="J52" s="23" t="s">
        <v>346</v>
      </c>
      <c r="K52" s="1" t="s">
        <v>139</v>
      </c>
      <c r="L52" s="24">
        <v>44271</v>
      </c>
      <c r="M52" s="24">
        <v>44369</v>
      </c>
      <c r="N52" s="22" t="s">
        <v>433</v>
      </c>
      <c r="O52" s="25">
        <v>39538806</v>
      </c>
      <c r="P52" s="1" t="s">
        <v>510</v>
      </c>
      <c r="Q52" s="1" t="s">
        <v>144</v>
      </c>
      <c r="R52" s="26">
        <v>5460000</v>
      </c>
      <c r="S52" s="27">
        <v>0</v>
      </c>
      <c r="T52" s="28">
        <f t="shared" si="0"/>
        <v>5460000</v>
      </c>
      <c r="U52" s="1">
        <v>4550000</v>
      </c>
      <c r="V52" s="11">
        <f t="shared" si="1"/>
        <v>0.83333333333333337</v>
      </c>
      <c r="W52" s="12">
        <v>1</v>
      </c>
      <c r="X52" s="22"/>
    </row>
    <row r="53" spans="1:24" ht="24" customHeight="1" x14ac:dyDescent="0.2">
      <c r="A53" s="1" t="s">
        <v>24</v>
      </c>
      <c r="B53" s="1" t="s">
        <v>25</v>
      </c>
      <c r="C53" s="1" t="s">
        <v>26</v>
      </c>
      <c r="D53" s="1" t="s">
        <v>24</v>
      </c>
      <c r="E53" s="21">
        <v>24621</v>
      </c>
      <c r="F53" s="21">
        <v>25621</v>
      </c>
      <c r="G53" s="29" t="s">
        <v>248</v>
      </c>
      <c r="H53" s="22" t="s">
        <v>514</v>
      </c>
      <c r="I53" s="1" t="s">
        <v>82</v>
      </c>
      <c r="J53" s="23" t="s">
        <v>344</v>
      </c>
      <c r="K53" s="1" t="s">
        <v>139</v>
      </c>
      <c r="L53" s="24">
        <v>44271</v>
      </c>
      <c r="M53" s="24">
        <v>44377</v>
      </c>
      <c r="N53" s="22" t="s">
        <v>434</v>
      </c>
      <c r="O53" s="25">
        <v>1053609379</v>
      </c>
      <c r="P53" s="1" t="s">
        <v>510</v>
      </c>
      <c r="Q53" s="1" t="s">
        <v>144</v>
      </c>
      <c r="R53" s="26">
        <v>5460000</v>
      </c>
      <c r="S53" s="27">
        <v>0</v>
      </c>
      <c r="T53" s="28">
        <f t="shared" si="0"/>
        <v>5460000</v>
      </c>
      <c r="U53" s="1">
        <v>5460000</v>
      </c>
      <c r="V53" s="31">
        <v>1</v>
      </c>
      <c r="W53" s="12">
        <v>1</v>
      </c>
      <c r="X53" s="22"/>
    </row>
    <row r="54" spans="1:24" ht="24" customHeight="1" x14ac:dyDescent="0.2">
      <c r="A54" s="1" t="s">
        <v>24</v>
      </c>
      <c r="B54" s="1" t="s">
        <v>25</v>
      </c>
      <c r="C54" s="1" t="s">
        <v>26</v>
      </c>
      <c r="D54" s="1" t="s">
        <v>24</v>
      </c>
      <c r="E54" s="21">
        <v>24521</v>
      </c>
      <c r="F54" s="21">
        <v>25521</v>
      </c>
      <c r="G54" s="2" t="s">
        <v>249</v>
      </c>
      <c r="H54" s="22" t="s">
        <v>514</v>
      </c>
      <c r="I54" s="1" t="s">
        <v>82</v>
      </c>
      <c r="J54" s="23" t="s">
        <v>344</v>
      </c>
      <c r="K54" s="1" t="s">
        <v>139</v>
      </c>
      <c r="L54" s="24">
        <v>44271</v>
      </c>
      <c r="M54" s="24">
        <v>44377</v>
      </c>
      <c r="N54" s="22" t="s">
        <v>435</v>
      </c>
      <c r="O54" s="25">
        <v>46681273</v>
      </c>
      <c r="P54" s="1" t="s">
        <v>510</v>
      </c>
      <c r="Q54" s="1" t="s">
        <v>144</v>
      </c>
      <c r="R54" s="26">
        <v>5460000</v>
      </c>
      <c r="S54" s="27">
        <v>0</v>
      </c>
      <c r="T54" s="28">
        <f t="shared" si="0"/>
        <v>5460000</v>
      </c>
      <c r="U54" s="1">
        <v>5460000</v>
      </c>
      <c r="V54" s="31">
        <v>1</v>
      </c>
      <c r="W54" s="12">
        <v>1</v>
      </c>
      <c r="X54" s="22"/>
    </row>
    <row r="55" spans="1:24" ht="24" customHeight="1" x14ac:dyDescent="0.2">
      <c r="A55" s="1" t="s">
        <v>24</v>
      </c>
      <c r="B55" s="1" t="s">
        <v>25</v>
      </c>
      <c r="C55" s="1" t="s">
        <v>26</v>
      </c>
      <c r="D55" s="1" t="s">
        <v>24</v>
      </c>
      <c r="E55" s="21">
        <v>20521</v>
      </c>
      <c r="F55" s="21">
        <v>25821</v>
      </c>
      <c r="G55" s="2" t="s">
        <v>250</v>
      </c>
      <c r="H55" s="22" t="s">
        <v>514</v>
      </c>
      <c r="I55" s="1" t="s">
        <v>82</v>
      </c>
      <c r="J55" s="23" t="s">
        <v>347</v>
      </c>
      <c r="K55" s="1" t="s">
        <v>139</v>
      </c>
      <c r="L55" s="24">
        <v>44271</v>
      </c>
      <c r="M55" s="24">
        <v>44369</v>
      </c>
      <c r="N55" s="22" t="s">
        <v>436</v>
      </c>
      <c r="O55" s="25">
        <v>39900756</v>
      </c>
      <c r="P55" s="1" t="s">
        <v>510</v>
      </c>
      <c r="Q55" s="1" t="s">
        <v>144</v>
      </c>
      <c r="R55" s="26">
        <v>5460000</v>
      </c>
      <c r="S55" s="27">
        <v>0</v>
      </c>
      <c r="T55" s="28">
        <f t="shared" si="0"/>
        <v>5460000</v>
      </c>
      <c r="U55" s="1">
        <v>4550000</v>
      </c>
      <c r="V55" s="11">
        <f t="shared" si="1"/>
        <v>0.83333333333333337</v>
      </c>
      <c r="W55" s="12">
        <v>1</v>
      </c>
      <c r="X55" s="22"/>
    </row>
    <row r="56" spans="1:24" ht="24" customHeight="1" x14ac:dyDescent="0.2">
      <c r="A56" s="1" t="s">
        <v>24</v>
      </c>
      <c r="B56" s="1" t="s">
        <v>25</v>
      </c>
      <c r="C56" s="1" t="s">
        <v>26</v>
      </c>
      <c r="D56" s="1" t="s">
        <v>24</v>
      </c>
      <c r="E56" s="21">
        <v>24321</v>
      </c>
      <c r="F56" s="21">
        <v>25421</v>
      </c>
      <c r="G56" s="2" t="s">
        <v>251</v>
      </c>
      <c r="H56" s="22" t="s">
        <v>514</v>
      </c>
      <c r="I56" s="1" t="s">
        <v>82</v>
      </c>
      <c r="J56" s="30" t="s">
        <v>348</v>
      </c>
      <c r="K56" s="1" t="s">
        <v>139</v>
      </c>
      <c r="L56" s="24">
        <v>44271</v>
      </c>
      <c r="M56" s="24">
        <v>44369</v>
      </c>
      <c r="N56" s="22" t="s">
        <v>437</v>
      </c>
      <c r="O56" s="25">
        <v>1052412342</v>
      </c>
      <c r="P56" s="1" t="s">
        <v>510</v>
      </c>
      <c r="Q56" s="1" t="s">
        <v>144</v>
      </c>
      <c r="R56" s="26">
        <v>5460000</v>
      </c>
      <c r="S56" s="27">
        <v>0</v>
      </c>
      <c r="T56" s="28">
        <f t="shared" si="0"/>
        <v>5460000</v>
      </c>
      <c r="U56" s="1">
        <v>4550000</v>
      </c>
      <c r="V56" s="11">
        <f t="shared" si="1"/>
        <v>0.83333333333333337</v>
      </c>
      <c r="W56" s="12">
        <v>1</v>
      </c>
      <c r="X56" s="22"/>
    </row>
    <row r="57" spans="1:24" ht="24" customHeight="1" x14ac:dyDescent="0.2">
      <c r="A57" s="1" t="s">
        <v>24</v>
      </c>
      <c r="B57" s="1" t="s">
        <v>25</v>
      </c>
      <c r="C57" s="1" t="s">
        <v>26</v>
      </c>
      <c r="D57" s="1" t="s">
        <v>24</v>
      </c>
      <c r="E57" s="21">
        <v>24221</v>
      </c>
      <c r="F57" s="21">
        <v>29721</v>
      </c>
      <c r="G57" s="2" t="s">
        <v>252</v>
      </c>
      <c r="H57" s="22" t="s">
        <v>514</v>
      </c>
      <c r="I57" s="1" t="s">
        <v>82</v>
      </c>
      <c r="J57" s="23" t="s">
        <v>349</v>
      </c>
      <c r="K57" s="1" t="s">
        <v>139</v>
      </c>
      <c r="L57" s="24">
        <v>44280</v>
      </c>
      <c r="M57" s="24">
        <v>44550</v>
      </c>
      <c r="N57" s="22" t="s">
        <v>438</v>
      </c>
      <c r="O57" s="25">
        <v>79951424</v>
      </c>
      <c r="P57" s="1" t="s">
        <v>509</v>
      </c>
      <c r="Q57" s="1" t="s">
        <v>508</v>
      </c>
      <c r="R57" s="26">
        <v>18900000</v>
      </c>
      <c r="S57" s="27">
        <v>0</v>
      </c>
      <c r="T57" s="28">
        <f t="shared" si="0"/>
        <v>18900000</v>
      </c>
      <c r="U57" s="1">
        <v>18900000</v>
      </c>
      <c r="V57" s="31">
        <v>1</v>
      </c>
      <c r="W57" s="12">
        <v>1</v>
      </c>
      <c r="X57" s="22"/>
    </row>
    <row r="58" spans="1:24" ht="24" customHeight="1" x14ac:dyDescent="0.2">
      <c r="A58" s="1" t="s">
        <v>24</v>
      </c>
      <c r="B58" s="1" t="s">
        <v>25</v>
      </c>
      <c r="C58" s="1" t="s">
        <v>26</v>
      </c>
      <c r="D58" s="1" t="s">
        <v>24</v>
      </c>
      <c r="E58" s="21">
        <v>20021</v>
      </c>
      <c r="F58" s="21">
        <v>27021</v>
      </c>
      <c r="G58" s="2" t="s">
        <v>253</v>
      </c>
      <c r="H58" s="22" t="s">
        <v>514</v>
      </c>
      <c r="I58" s="1" t="s">
        <v>82</v>
      </c>
      <c r="J58" s="23" t="s">
        <v>350</v>
      </c>
      <c r="K58" s="1" t="s">
        <v>139</v>
      </c>
      <c r="L58" s="24">
        <v>44279</v>
      </c>
      <c r="M58" s="24">
        <v>44454</v>
      </c>
      <c r="N58" s="22" t="s">
        <v>439</v>
      </c>
      <c r="O58" s="25">
        <v>79789225</v>
      </c>
      <c r="P58" s="1" t="s">
        <v>509</v>
      </c>
      <c r="Q58" s="1" t="s">
        <v>508</v>
      </c>
      <c r="R58" s="26">
        <v>12800000</v>
      </c>
      <c r="S58" s="27">
        <v>6400000</v>
      </c>
      <c r="T58" s="28">
        <f t="shared" si="0"/>
        <v>19200000</v>
      </c>
      <c r="U58" s="1">
        <v>19200000</v>
      </c>
      <c r="V58" s="31">
        <v>1</v>
      </c>
      <c r="W58" s="12">
        <v>1</v>
      </c>
      <c r="X58" s="22"/>
    </row>
    <row r="59" spans="1:24" ht="24" customHeight="1" x14ac:dyDescent="0.2">
      <c r="A59" s="1" t="s">
        <v>24</v>
      </c>
      <c r="B59" s="1" t="s">
        <v>25</v>
      </c>
      <c r="C59" s="1" t="s">
        <v>26</v>
      </c>
      <c r="D59" s="1" t="s">
        <v>24</v>
      </c>
      <c r="E59" s="21">
        <v>26121</v>
      </c>
      <c r="F59" s="21">
        <v>30321</v>
      </c>
      <c r="G59" s="29" t="s">
        <v>254</v>
      </c>
      <c r="H59" s="22" t="s">
        <v>514</v>
      </c>
      <c r="I59" s="1" t="s">
        <v>82</v>
      </c>
      <c r="J59" s="23" t="s">
        <v>323</v>
      </c>
      <c r="K59" s="1" t="s">
        <v>139</v>
      </c>
      <c r="L59" s="24">
        <v>44280</v>
      </c>
      <c r="M59" s="24">
        <v>44385</v>
      </c>
      <c r="N59" s="22" t="s">
        <v>440</v>
      </c>
      <c r="O59" s="25">
        <v>1070624593</v>
      </c>
      <c r="P59" s="1" t="s">
        <v>509</v>
      </c>
      <c r="Q59" s="1" t="s">
        <v>153</v>
      </c>
      <c r="R59" s="26">
        <v>5460000</v>
      </c>
      <c r="S59" s="27">
        <v>0</v>
      </c>
      <c r="T59" s="28">
        <f t="shared" si="0"/>
        <v>5460000</v>
      </c>
      <c r="U59" s="1">
        <v>3503500</v>
      </c>
      <c r="V59" s="11">
        <f t="shared" si="1"/>
        <v>0.64166666666666672</v>
      </c>
      <c r="W59" s="12">
        <v>1</v>
      </c>
      <c r="X59" s="22"/>
    </row>
    <row r="60" spans="1:24" ht="24" customHeight="1" x14ac:dyDescent="0.2">
      <c r="A60" s="1" t="s">
        <v>24</v>
      </c>
      <c r="B60" s="1" t="s">
        <v>25</v>
      </c>
      <c r="C60" s="1" t="s">
        <v>26</v>
      </c>
      <c r="D60" s="1" t="s">
        <v>24</v>
      </c>
      <c r="E60" s="21">
        <v>26321</v>
      </c>
      <c r="F60" s="21">
        <v>29821</v>
      </c>
      <c r="G60" s="2" t="s">
        <v>255</v>
      </c>
      <c r="H60" s="22" t="s">
        <v>514</v>
      </c>
      <c r="I60" s="1" t="s">
        <v>82</v>
      </c>
      <c r="J60" s="23" t="s">
        <v>351</v>
      </c>
      <c r="K60" s="1" t="s">
        <v>139</v>
      </c>
      <c r="L60" s="24">
        <v>44280</v>
      </c>
      <c r="M60" s="24">
        <v>44392</v>
      </c>
      <c r="N60" s="22" t="s">
        <v>441</v>
      </c>
      <c r="O60" s="25">
        <v>39579453</v>
      </c>
      <c r="P60" s="1" t="s">
        <v>509</v>
      </c>
      <c r="Q60" s="1" t="s">
        <v>153</v>
      </c>
      <c r="R60" s="26">
        <v>5460000</v>
      </c>
      <c r="S60" s="27">
        <v>0</v>
      </c>
      <c r="T60" s="28">
        <f t="shared" si="0"/>
        <v>5460000</v>
      </c>
      <c r="U60" s="1">
        <v>5278000</v>
      </c>
      <c r="V60" s="11">
        <f t="shared" si="1"/>
        <v>0.96666666666666667</v>
      </c>
      <c r="W60" s="12">
        <v>1</v>
      </c>
      <c r="X60" s="22"/>
    </row>
    <row r="61" spans="1:24" ht="24" customHeight="1" x14ac:dyDescent="0.2">
      <c r="A61" s="1" t="s">
        <v>24</v>
      </c>
      <c r="B61" s="1" t="s">
        <v>25</v>
      </c>
      <c r="C61" s="1" t="s">
        <v>26</v>
      </c>
      <c r="D61" s="1" t="s">
        <v>24</v>
      </c>
      <c r="E61" s="21">
        <v>25721</v>
      </c>
      <c r="F61" s="21">
        <v>30421</v>
      </c>
      <c r="G61" s="2" t="s">
        <v>256</v>
      </c>
      <c r="H61" s="22" t="s">
        <v>514</v>
      </c>
      <c r="I61" s="1" t="s">
        <v>82</v>
      </c>
      <c r="J61" s="23" t="s">
        <v>352</v>
      </c>
      <c r="K61" s="1" t="s">
        <v>139</v>
      </c>
      <c r="L61" s="24">
        <v>44280</v>
      </c>
      <c r="M61" s="24">
        <v>44392</v>
      </c>
      <c r="N61" s="22" t="s">
        <v>442</v>
      </c>
      <c r="O61" s="25">
        <v>31566013</v>
      </c>
      <c r="P61" s="1" t="s">
        <v>509</v>
      </c>
      <c r="Q61" s="1" t="s">
        <v>153</v>
      </c>
      <c r="R61" s="26">
        <v>5460000</v>
      </c>
      <c r="S61" s="27">
        <v>0</v>
      </c>
      <c r="T61" s="28">
        <f t="shared" si="0"/>
        <v>5460000</v>
      </c>
      <c r="U61" s="1">
        <v>5278000</v>
      </c>
      <c r="V61" s="11">
        <f t="shared" si="1"/>
        <v>0.96666666666666667</v>
      </c>
      <c r="W61" s="12">
        <v>1</v>
      </c>
      <c r="X61" s="22"/>
    </row>
    <row r="62" spans="1:24" ht="24" customHeight="1" x14ac:dyDescent="0.2">
      <c r="A62" s="1" t="s">
        <v>24</v>
      </c>
      <c r="B62" s="1" t="s">
        <v>25</v>
      </c>
      <c r="C62" s="1" t="s">
        <v>26</v>
      </c>
      <c r="D62" s="1" t="s">
        <v>24</v>
      </c>
      <c r="E62" s="21">
        <v>26221</v>
      </c>
      <c r="F62" s="21" t="s">
        <v>1994</v>
      </c>
      <c r="G62" s="2" t="s">
        <v>257</v>
      </c>
      <c r="H62" s="22" t="s">
        <v>514</v>
      </c>
      <c r="I62" s="1" t="s">
        <v>82</v>
      </c>
      <c r="J62" s="23" t="s">
        <v>353</v>
      </c>
      <c r="K62" s="1" t="s">
        <v>139</v>
      </c>
      <c r="L62" s="24">
        <v>44280</v>
      </c>
      <c r="M62" s="24">
        <v>44392</v>
      </c>
      <c r="N62" s="22" t="s">
        <v>2420</v>
      </c>
      <c r="O62" s="25" t="s">
        <v>2431</v>
      </c>
      <c r="P62" s="1" t="s">
        <v>509</v>
      </c>
      <c r="Q62" s="1" t="s">
        <v>153</v>
      </c>
      <c r="R62" s="26">
        <v>5460000</v>
      </c>
      <c r="S62" s="27">
        <v>0</v>
      </c>
      <c r="T62" s="28">
        <f t="shared" si="0"/>
        <v>5460000</v>
      </c>
      <c r="U62" s="1">
        <v>5141500</v>
      </c>
      <c r="V62" s="11">
        <f t="shared" si="1"/>
        <v>0.94166666666666665</v>
      </c>
      <c r="W62" s="12">
        <v>1</v>
      </c>
      <c r="X62" s="22"/>
    </row>
    <row r="63" spans="1:24" ht="24" customHeight="1" x14ac:dyDescent="0.2">
      <c r="A63" s="1" t="s">
        <v>24</v>
      </c>
      <c r="B63" s="1" t="s">
        <v>25</v>
      </c>
      <c r="C63" s="1" t="s">
        <v>26</v>
      </c>
      <c r="D63" s="1" t="s">
        <v>24</v>
      </c>
      <c r="E63" s="21">
        <v>27521</v>
      </c>
      <c r="F63" s="21">
        <v>37321</v>
      </c>
      <c r="G63" s="2" t="s">
        <v>27</v>
      </c>
      <c r="H63" s="22" t="s">
        <v>514</v>
      </c>
      <c r="I63" s="1" t="s">
        <v>82</v>
      </c>
      <c r="J63" s="23" t="s">
        <v>83</v>
      </c>
      <c r="K63" s="1" t="s">
        <v>139</v>
      </c>
      <c r="L63" s="24">
        <v>44294</v>
      </c>
      <c r="M63" s="24">
        <v>44552</v>
      </c>
      <c r="N63" s="22" t="s">
        <v>142</v>
      </c>
      <c r="O63" s="25">
        <v>1015451379</v>
      </c>
      <c r="P63" s="1" t="s">
        <v>509</v>
      </c>
      <c r="Q63" s="1" t="s">
        <v>508</v>
      </c>
      <c r="R63" s="26">
        <v>15720000</v>
      </c>
      <c r="S63" s="27">
        <v>0</v>
      </c>
      <c r="T63" s="28">
        <f t="shared" si="0"/>
        <v>15720000</v>
      </c>
      <c r="U63" s="1">
        <v>16200000</v>
      </c>
      <c r="V63" s="31">
        <v>1</v>
      </c>
      <c r="W63" s="12">
        <v>1</v>
      </c>
      <c r="X63" s="22"/>
    </row>
    <row r="64" spans="1:24" ht="24" customHeight="1" x14ac:dyDescent="0.2">
      <c r="A64" s="1" t="s">
        <v>24</v>
      </c>
      <c r="B64" s="1" t="s">
        <v>25</v>
      </c>
      <c r="C64" s="1" t="s">
        <v>26</v>
      </c>
      <c r="D64" s="1" t="s">
        <v>24</v>
      </c>
      <c r="E64" s="21" t="s">
        <v>1995</v>
      </c>
      <c r="F64" s="21" t="s">
        <v>1995</v>
      </c>
      <c r="G64" s="2" t="s">
        <v>258</v>
      </c>
      <c r="H64" s="22" t="s">
        <v>515</v>
      </c>
      <c r="I64" s="1" t="s">
        <v>303</v>
      </c>
      <c r="J64" s="23" t="s">
        <v>354</v>
      </c>
      <c r="K64" s="1" t="s">
        <v>385</v>
      </c>
      <c r="L64" s="24">
        <v>44275</v>
      </c>
      <c r="M64" s="24">
        <v>44773</v>
      </c>
      <c r="N64" s="22" t="s">
        <v>443</v>
      </c>
      <c r="O64" s="25">
        <v>17119230</v>
      </c>
      <c r="P64" s="1" t="s">
        <v>509</v>
      </c>
      <c r="Q64" s="1" t="s">
        <v>508</v>
      </c>
      <c r="R64" s="32">
        <v>660000000</v>
      </c>
      <c r="S64" s="27">
        <v>220000000</v>
      </c>
      <c r="T64" s="28">
        <f>R64+S64</f>
        <v>880000000</v>
      </c>
      <c r="U64" s="1">
        <v>818238862</v>
      </c>
      <c r="V64" s="11">
        <f t="shared" si="1"/>
        <v>0.92981688863636358</v>
      </c>
      <c r="W64" s="12">
        <f t="shared" ref="W64" si="2">+(($W$1-L64)*100%)/(M64-L64)</f>
        <v>0.93775100401606426</v>
      </c>
      <c r="X64" s="22"/>
    </row>
    <row r="65" spans="1:24" ht="24" customHeight="1" x14ac:dyDescent="0.2">
      <c r="A65" s="1" t="s">
        <v>24</v>
      </c>
      <c r="B65" s="1" t="s">
        <v>25</v>
      </c>
      <c r="C65" s="1" t="s">
        <v>26</v>
      </c>
      <c r="D65" s="1" t="s">
        <v>24</v>
      </c>
      <c r="E65" s="21">
        <v>16321</v>
      </c>
      <c r="F65" s="21">
        <v>27221</v>
      </c>
      <c r="G65" s="2" t="s">
        <v>259</v>
      </c>
      <c r="H65" s="22" t="s">
        <v>514</v>
      </c>
      <c r="I65" s="1" t="s">
        <v>303</v>
      </c>
      <c r="J65" s="23" t="s">
        <v>354</v>
      </c>
      <c r="K65" s="1" t="s">
        <v>385</v>
      </c>
      <c r="L65" s="24">
        <v>44275</v>
      </c>
      <c r="M65" s="24">
        <v>44561</v>
      </c>
      <c r="N65" s="22" t="s">
        <v>444</v>
      </c>
      <c r="O65" s="25">
        <v>900673677</v>
      </c>
      <c r="P65" s="1" t="s">
        <v>509</v>
      </c>
      <c r="Q65" s="1" t="s">
        <v>508</v>
      </c>
      <c r="R65" s="26">
        <v>560000000</v>
      </c>
      <c r="S65" s="27">
        <v>0</v>
      </c>
      <c r="T65" s="28">
        <f t="shared" si="0"/>
        <v>560000000</v>
      </c>
      <c r="U65" s="1">
        <v>536132077</v>
      </c>
      <c r="V65" s="11">
        <f t="shared" si="1"/>
        <v>0.95737870892857146</v>
      </c>
      <c r="W65" s="12">
        <v>1</v>
      </c>
      <c r="X65" s="22"/>
    </row>
    <row r="66" spans="1:24" ht="24" customHeight="1" x14ac:dyDescent="0.2">
      <c r="A66" s="1" t="s">
        <v>24</v>
      </c>
      <c r="B66" s="1" t="s">
        <v>25</v>
      </c>
      <c r="C66" s="1" t="s">
        <v>26</v>
      </c>
      <c r="D66" s="1" t="s">
        <v>24</v>
      </c>
      <c r="E66" s="21">
        <v>21921</v>
      </c>
      <c r="F66" s="21">
        <v>31121</v>
      </c>
      <c r="G66" s="29" t="s">
        <v>260</v>
      </c>
      <c r="H66" s="22" t="s">
        <v>514</v>
      </c>
      <c r="I66" s="1" t="s">
        <v>82</v>
      </c>
      <c r="J66" s="23" t="s">
        <v>355</v>
      </c>
      <c r="K66" s="1" t="s">
        <v>139</v>
      </c>
      <c r="L66" s="24">
        <v>44282</v>
      </c>
      <c r="M66" s="24">
        <v>44396</v>
      </c>
      <c r="N66" s="22" t="s">
        <v>445</v>
      </c>
      <c r="O66" s="25">
        <v>1100402300</v>
      </c>
      <c r="P66" s="1" t="s">
        <v>509</v>
      </c>
      <c r="Q66" s="1" t="s">
        <v>508</v>
      </c>
      <c r="R66" s="26">
        <v>5460000</v>
      </c>
      <c r="S66" s="27">
        <v>0</v>
      </c>
      <c r="T66" s="28">
        <f t="shared" si="0"/>
        <v>5460000</v>
      </c>
      <c r="U66" s="1">
        <v>5460000</v>
      </c>
      <c r="V66" s="31">
        <v>1</v>
      </c>
      <c r="W66" s="12">
        <v>1</v>
      </c>
      <c r="X66" s="22"/>
    </row>
    <row r="67" spans="1:24" ht="24" customHeight="1" x14ac:dyDescent="0.2">
      <c r="A67" s="1" t="s">
        <v>24</v>
      </c>
      <c r="B67" s="1" t="s">
        <v>25</v>
      </c>
      <c r="C67" s="1" t="s">
        <v>26</v>
      </c>
      <c r="D67" s="1" t="s">
        <v>24</v>
      </c>
      <c r="E67" s="21">
        <v>21321</v>
      </c>
      <c r="F67" s="21">
        <v>29921</v>
      </c>
      <c r="G67" s="2" t="s">
        <v>261</v>
      </c>
      <c r="H67" s="22" t="s">
        <v>514</v>
      </c>
      <c r="I67" s="1" t="s">
        <v>82</v>
      </c>
      <c r="J67" s="23" t="s">
        <v>344</v>
      </c>
      <c r="K67" s="1" t="s">
        <v>139</v>
      </c>
      <c r="L67" s="24">
        <v>44280</v>
      </c>
      <c r="M67" s="24">
        <v>44396</v>
      </c>
      <c r="N67" s="22" t="s">
        <v>446</v>
      </c>
      <c r="O67" s="25">
        <v>1053607286</v>
      </c>
      <c r="P67" s="1" t="s">
        <v>510</v>
      </c>
      <c r="Q67" s="1" t="s">
        <v>144</v>
      </c>
      <c r="R67" s="26">
        <v>5460000</v>
      </c>
      <c r="S67" s="27">
        <v>0</v>
      </c>
      <c r="T67" s="28">
        <f t="shared" si="0"/>
        <v>5460000</v>
      </c>
      <c r="U67" s="1">
        <v>5460000</v>
      </c>
      <c r="V67" s="31">
        <v>1</v>
      </c>
      <c r="W67" s="12">
        <v>1</v>
      </c>
      <c r="X67" s="22"/>
    </row>
    <row r="68" spans="1:24" ht="24" customHeight="1" x14ac:dyDescent="0.2">
      <c r="A68" s="1" t="s">
        <v>24</v>
      </c>
      <c r="B68" s="1" t="s">
        <v>25</v>
      </c>
      <c r="C68" s="1" t="s">
        <v>26</v>
      </c>
      <c r="D68" s="1" t="s">
        <v>24</v>
      </c>
      <c r="E68" s="21">
        <v>24421</v>
      </c>
      <c r="F68" s="21">
        <v>30621</v>
      </c>
      <c r="G68" s="29" t="s">
        <v>262</v>
      </c>
      <c r="H68" s="22" t="s">
        <v>514</v>
      </c>
      <c r="I68" s="1" t="s">
        <v>82</v>
      </c>
      <c r="J68" s="23" t="s">
        <v>356</v>
      </c>
      <c r="K68" s="1" t="s">
        <v>139</v>
      </c>
      <c r="L68" s="24">
        <v>44280</v>
      </c>
      <c r="M68" s="24">
        <v>44396</v>
      </c>
      <c r="N68" s="22" t="s">
        <v>447</v>
      </c>
      <c r="O68" s="25">
        <v>1053612726</v>
      </c>
      <c r="P68" s="1" t="s">
        <v>510</v>
      </c>
      <c r="Q68" s="1" t="s">
        <v>144</v>
      </c>
      <c r="R68" s="26">
        <v>5460000</v>
      </c>
      <c r="S68" s="27">
        <v>0</v>
      </c>
      <c r="T68" s="28">
        <f t="shared" ref="T68:T131" si="3">R68+S68</f>
        <v>5460000</v>
      </c>
      <c r="U68" s="1">
        <v>5460000</v>
      </c>
      <c r="V68" s="31">
        <v>1</v>
      </c>
      <c r="W68" s="12">
        <v>1</v>
      </c>
      <c r="X68" s="22"/>
    </row>
    <row r="69" spans="1:24" ht="24" customHeight="1" x14ac:dyDescent="0.2">
      <c r="A69" s="1" t="s">
        <v>24</v>
      </c>
      <c r="B69" s="1" t="s">
        <v>25</v>
      </c>
      <c r="C69" s="1" t="s">
        <v>26</v>
      </c>
      <c r="D69" s="1" t="s">
        <v>24</v>
      </c>
      <c r="E69" s="21">
        <v>20421</v>
      </c>
      <c r="F69" s="21">
        <v>36921</v>
      </c>
      <c r="G69" s="2" t="s">
        <v>28</v>
      </c>
      <c r="H69" s="22" t="s">
        <v>514</v>
      </c>
      <c r="I69" s="1" t="s">
        <v>82</v>
      </c>
      <c r="J69" s="23" t="s">
        <v>84</v>
      </c>
      <c r="K69" s="1" t="s">
        <v>139</v>
      </c>
      <c r="L69" s="24">
        <v>44293</v>
      </c>
      <c r="M69" s="24">
        <v>44407</v>
      </c>
      <c r="N69" s="22" t="s">
        <v>143</v>
      </c>
      <c r="O69" s="25">
        <v>1053606413</v>
      </c>
      <c r="P69" s="1" t="s">
        <v>510</v>
      </c>
      <c r="Q69" s="1" t="s">
        <v>144</v>
      </c>
      <c r="R69" s="26">
        <v>7000000</v>
      </c>
      <c r="S69" s="27">
        <v>0</v>
      </c>
      <c r="T69" s="28">
        <f t="shared" si="3"/>
        <v>7000000</v>
      </c>
      <c r="U69" s="1">
        <v>7000000</v>
      </c>
      <c r="V69" s="31">
        <v>1</v>
      </c>
      <c r="W69" s="12">
        <v>1</v>
      </c>
      <c r="X69" s="22"/>
    </row>
    <row r="70" spans="1:24" ht="24" customHeight="1" x14ac:dyDescent="0.2">
      <c r="A70" s="1" t="s">
        <v>24</v>
      </c>
      <c r="B70" s="1" t="s">
        <v>25</v>
      </c>
      <c r="C70" s="1" t="s">
        <v>26</v>
      </c>
      <c r="D70" s="1" t="s">
        <v>24</v>
      </c>
      <c r="E70" s="21">
        <v>31121</v>
      </c>
      <c r="F70" s="21">
        <v>34321</v>
      </c>
      <c r="G70" s="29" t="s">
        <v>29</v>
      </c>
      <c r="H70" s="22" t="s">
        <v>514</v>
      </c>
      <c r="I70" s="1" t="s">
        <v>82</v>
      </c>
      <c r="J70" s="23" t="s">
        <v>84</v>
      </c>
      <c r="K70" s="1" t="s">
        <v>139</v>
      </c>
      <c r="L70" s="24">
        <v>44288</v>
      </c>
      <c r="M70" s="24">
        <v>44540</v>
      </c>
      <c r="N70" s="22" t="s">
        <v>145</v>
      </c>
      <c r="O70" s="25">
        <v>1053607307</v>
      </c>
      <c r="P70" s="1" t="s">
        <v>510</v>
      </c>
      <c r="Q70" s="1" t="s">
        <v>144</v>
      </c>
      <c r="R70" s="26">
        <v>18125000</v>
      </c>
      <c r="S70" s="27">
        <v>0</v>
      </c>
      <c r="T70" s="28">
        <f t="shared" si="3"/>
        <v>18125000</v>
      </c>
      <c r="U70" s="1">
        <v>17400000</v>
      </c>
      <c r="V70" s="11">
        <f t="shared" ref="V70:V131" si="4">+U70/T70</f>
        <v>0.96</v>
      </c>
      <c r="W70" s="12">
        <v>1</v>
      </c>
      <c r="X70" s="22"/>
    </row>
    <row r="71" spans="1:24" ht="24" customHeight="1" x14ac:dyDescent="0.2">
      <c r="A71" s="1" t="s">
        <v>24</v>
      </c>
      <c r="B71" s="1" t="s">
        <v>25</v>
      </c>
      <c r="C71" s="1" t="s">
        <v>26</v>
      </c>
      <c r="D71" s="1" t="s">
        <v>24</v>
      </c>
      <c r="E71" s="21">
        <v>31421</v>
      </c>
      <c r="F71" s="21">
        <v>34421</v>
      </c>
      <c r="G71" s="29" t="s">
        <v>30</v>
      </c>
      <c r="H71" s="22" t="s">
        <v>514</v>
      </c>
      <c r="I71" s="1" t="s">
        <v>82</v>
      </c>
      <c r="J71" s="23" t="s">
        <v>85</v>
      </c>
      <c r="K71" s="1" t="s">
        <v>139</v>
      </c>
      <c r="L71" s="24">
        <v>44288</v>
      </c>
      <c r="M71" s="24">
        <v>44469</v>
      </c>
      <c r="N71" s="22" t="s">
        <v>146</v>
      </c>
      <c r="O71" s="25">
        <v>1085169623</v>
      </c>
      <c r="P71" s="1" t="s">
        <v>510</v>
      </c>
      <c r="Q71" s="1" t="s">
        <v>144</v>
      </c>
      <c r="R71" s="26">
        <v>8190000</v>
      </c>
      <c r="S71" s="27">
        <v>0</v>
      </c>
      <c r="T71" s="28">
        <f t="shared" si="3"/>
        <v>8190000</v>
      </c>
      <c r="U71" s="1">
        <v>8190000</v>
      </c>
      <c r="V71" s="31">
        <v>1</v>
      </c>
      <c r="W71" s="12">
        <v>1</v>
      </c>
      <c r="X71" s="22"/>
    </row>
    <row r="72" spans="1:24" ht="24" customHeight="1" x14ac:dyDescent="0.2">
      <c r="A72" s="1" t="s">
        <v>24</v>
      </c>
      <c r="B72" s="1" t="s">
        <v>25</v>
      </c>
      <c r="C72" s="1" t="s">
        <v>26</v>
      </c>
      <c r="D72" s="1" t="s">
        <v>24</v>
      </c>
      <c r="E72" s="21">
        <v>31321</v>
      </c>
      <c r="F72" s="21">
        <v>34521</v>
      </c>
      <c r="G72" s="29" t="s">
        <v>31</v>
      </c>
      <c r="H72" s="22" t="s">
        <v>514</v>
      </c>
      <c r="I72" s="1" t="s">
        <v>82</v>
      </c>
      <c r="J72" s="23" t="s">
        <v>86</v>
      </c>
      <c r="K72" s="1" t="s">
        <v>139</v>
      </c>
      <c r="L72" s="24">
        <v>44288</v>
      </c>
      <c r="M72" s="24">
        <v>44540</v>
      </c>
      <c r="N72" s="22" t="s">
        <v>147</v>
      </c>
      <c r="O72" s="25">
        <v>1053613342</v>
      </c>
      <c r="P72" s="1" t="s">
        <v>510</v>
      </c>
      <c r="Q72" s="1" t="s">
        <v>144</v>
      </c>
      <c r="R72" s="26">
        <v>11375000</v>
      </c>
      <c r="S72" s="27">
        <v>0</v>
      </c>
      <c r="T72" s="28">
        <f t="shared" si="3"/>
        <v>11375000</v>
      </c>
      <c r="U72" s="1">
        <v>10920000</v>
      </c>
      <c r="V72" s="11">
        <f t="shared" si="4"/>
        <v>0.96</v>
      </c>
      <c r="W72" s="12">
        <v>1</v>
      </c>
      <c r="X72" s="22"/>
    </row>
    <row r="73" spans="1:24" ht="24" customHeight="1" x14ac:dyDescent="0.2">
      <c r="A73" s="1" t="s">
        <v>24</v>
      </c>
      <c r="B73" s="1" t="s">
        <v>25</v>
      </c>
      <c r="C73" s="1" t="s">
        <v>26</v>
      </c>
      <c r="D73" s="1" t="s">
        <v>24</v>
      </c>
      <c r="E73" s="21">
        <v>31021</v>
      </c>
      <c r="F73" s="21">
        <v>39021</v>
      </c>
      <c r="G73" s="2" t="s">
        <v>32</v>
      </c>
      <c r="H73" s="22" t="s">
        <v>514</v>
      </c>
      <c r="I73" s="1" t="s">
        <v>82</v>
      </c>
      <c r="J73" s="23" t="s">
        <v>87</v>
      </c>
      <c r="K73" s="1" t="s">
        <v>139</v>
      </c>
      <c r="L73" s="24">
        <v>44299</v>
      </c>
      <c r="M73" s="24">
        <v>44414</v>
      </c>
      <c r="N73" s="22" t="s">
        <v>148</v>
      </c>
      <c r="O73" s="25">
        <v>4192172</v>
      </c>
      <c r="P73" s="1" t="s">
        <v>510</v>
      </c>
      <c r="Q73" s="1" t="s">
        <v>144</v>
      </c>
      <c r="R73" s="26">
        <v>6174000</v>
      </c>
      <c r="S73" s="27">
        <v>0</v>
      </c>
      <c r="T73" s="28">
        <f t="shared" si="3"/>
        <v>6174000</v>
      </c>
      <c r="U73" s="1">
        <v>6174000</v>
      </c>
      <c r="V73" s="31">
        <v>1</v>
      </c>
      <c r="W73" s="12">
        <v>1</v>
      </c>
      <c r="X73" s="22"/>
    </row>
    <row r="74" spans="1:24" ht="24" customHeight="1" x14ac:dyDescent="0.2">
      <c r="A74" s="1" t="s">
        <v>24</v>
      </c>
      <c r="B74" s="1" t="s">
        <v>25</v>
      </c>
      <c r="C74" s="1" t="s">
        <v>26</v>
      </c>
      <c r="D74" s="1" t="s">
        <v>24</v>
      </c>
      <c r="E74" s="21">
        <v>31621</v>
      </c>
      <c r="F74" s="21">
        <v>34621</v>
      </c>
      <c r="G74" s="2" t="s">
        <v>33</v>
      </c>
      <c r="H74" s="22" t="s">
        <v>514</v>
      </c>
      <c r="I74" s="1" t="s">
        <v>82</v>
      </c>
      <c r="J74" s="23" t="s">
        <v>88</v>
      </c>
      <c r="K74" s="1" t="s">
        <v>139</v>
      </c>
      <c r="L74" s="24">
        <v>44288</v>
      </c>
      <c r="M74" s="24">
        <v>44408</v>
      </c>
      <c r="N74" s="22" t="s">
        <v>149</v>
      </c>
      <c r="O74" s="25">
        <v>79627499</v>
      </c>
      <c r="P74" s="1" t="s">
        <v>510</v>
      </c>
      <c r="Q74" s="1" t="s">
        <v>144</v>
      </c>
      <c r="R74" s="26">
        <v>6174000</v>
      </c>
      <c r="S74" s="27">
        <v>0</v>
      </c>
      <c r="T74" s="28">
        <f t="shared" si="3"/>
        <v>6174000</v>
      </c>
      <c r="U74" s="1">
        <v>6174000</v>
      </c>
      <c r="V74" s="31">
        <v>1</v>
      </c>
      <c r="W74" s="12">
        <v>1</v>
      </c>
      <c r="X74" s="22"/>
    </row>
    <row r="75" spans="1:24" ht="24" customHeight="1" x14ac:dyDescent="0.2">
      <c r="A75" s="1" t="s">
        <v>24</v>
      </c>
      <c r="B75" s="1" t="s">
        <v>25</v>
      </c>
      <c r="C75" s="1" t="s">
        <v>26</v>
      </c>
      <c r="D75" s="1" t="s">
        <v>24</v>
      </c>
      <c r="E75" s="21">
        <v>33021</v>
      </c>
      <c r="F75" s="21">
        <v>37621</v>
      </c>
      <c r="G75" s="2" t="s">
        <v>34</v>
      </c>
      <c r="H75" s="22" t="s">
        <v>514</v>
      </c>
      <c r="I75" s="1" t="s">
        <v>82</v>
      </c>
      <c r="J75" s="23" t="s">
        <v>89</v>
      </c>
      <c r="K75" s="1" t="s">
        <v>139</v>
      </c>
      <c r="L75" s="24">
        <v>44293</v>
      </c>
      <c r="M75" s="24">
        <v>44550</v>
      </c>
      <c r="N75" s="22" t="s">
        <v>150</v>
      </c>
      <c r="O75" s="25">
        <v>1073508908</v>
      </c>
      <c r="P75" s="1" t="s">
        <v>509</v>
      </c>
      <c r="Q75" s="1" t="s">
        <v>508</v>
      </c>
      <c r="R75" s="27">
        <v>34441992</v>
      </c>
      <c r="S75" s="27">
        <v>0</v>
      </c>
      <c r="T75" s="28">
        <f t="shared" si="3"/>
        <v>34441992</v>
      </c>
      <c r="U75" s="1">
        <v>33117300</v>
      </c>
      <c r="V75" s="11">
        <f t="shared" si="4"/>
        <v>0.96153846153846156</v>
      </c>
      <c r="W75" s="12">
        <v>1</v>
      </c>
      <c r="X75" s="22"/>
    </row>
    <row r="76" spans="1:24" ht="24" customHeight="1" x14ac:dyDescent="0.2">
      <c r="A76" s="1" t="s">
        <v>24</v>
      </c>
      <c r="B76" s="1" t="s">
        <v>25</v>
      </c>
      <c r="C76" s="1" t="s">
        <v>26</v>
      </c>
      <c r="D76" s="1" t="s">
        <v>24</v>
      </c>
      <c r="E76" s="21">
        <v>32821</v>
      </c>
      <c r="F76" s="21">
        <v>34721</v>
      </c>
      <c r="G76" s="2" t="s">
        <v>35</v>
      </c>
      <c r="H76" s="22" t="s">
        <v>514</v>
      </c>
      <c r="I76" s="1" t="s">
        <v>82</v>
      </c>
      <c r="J76" s="23" t="s">
        <v>90</v>
      </c>
      <c r="K76" s="1" t="s">
        <v>139</v>
      </c>
      <c r="L76" s="24">
        <v>44292</v>
      </c>
      <c r="M76" s="24">
        <v>44551</v>
      </c>
      <c r="N76" s="22" t="s">
        <v>151</v>
      </c>
      <c r="O76" s="25">
        <v>51813416</v>
      </c>
      <c r="P76" s="1" t="s">
        <v>509</v>
      </c>
      <c r="Q76" s="1" t="s">
        <v>508</v>
      </c>
      <c r="R76" s="26">
        <v>18000000</v>
      </c>
      <c r="S76" s="27">
        <v>0</v>
      </c>
      <c r="T76" s="28">
        <f t="shared" si="3"/>
        <v>18000000</v>
      </c>
      <c r="U76" s="1">
        <v>18000000</v>
      </c>
      <c r="V76" s="31">
        <v>1</v>
      </c>
      <c r="W76" s="12">
        <v>1</v>
      </c>
      <c r="X76" s="22"/>
    </row>
    <row r="77" spans="1:24" ht="24" customHeight="1" x14ac:dyDescent="0.2">
      <c r="A77" s="1" t="s">
        <v>24</v>
      </c>
      <c r="B77" s="1" t="s">
        <v>25</v>
      </c>
      <c r="C77" s="1" t="s">
        <v>26</v>
      </c>
      <c r="D77" s="1" t="s">
        <v>24</v>
      </c>
      <c r="E77" s="21">
        <v>30621</v>
      </c>
      <c r="F77" s="21">
        <v>38721</v>
      </c>
      <c r="G77" s="2" t="s">
        <v>36</v>
      </c>
      <c r="H77" s="22" t="s">
        <v>514</v>
      </c>
      <c r="I77" s="1" t="s">
        <v>82</v>
      </c>
      <c r="J77" s="23" t="s">
        <v>91</v>
      </c>
      <c r="K77" s="1" t="s">
        <v>139</v>
      </c>
      <c r="L77" s="24">
        <v>44298</v>
      </c>
      <c r="M77" s="24">
        <v>44414</v>
      </c>
      <c r="N77" s="22" t="s">
        <v>152</v>
      </c>
      <c r="O77" s="25">
        <v>5874319</v>
      </c>
      <c r="P77" s="1" t="s">
        <v>509</v>
      </c>
      <c r="Q77" s="1" t="s">
        <v>153</v>
      </c>
      <c r="R77" s="26">
        <v>4705400</v>
      </c>
      <c r="S77" s="27">
        <v>0</v>
      </c>
      <c r="T77" s="28">
        <f t="shared" si="3"/>
        <v>4705400</v>
      </c>
      <c r="U77" s="1">
        <v>4705400</v>
      </c>
      <c r="V77" s="31">
        <v>1</v>
      </c>
      <c r="W77" s="12">
        <v>1</v>
      </c>
      <c r="X77" s="22"/>
    </row>
    <row r="78" spans="1:24" ht="24" customHeight="1" x14ac:dyDescent="0.2">
      <c r="A78" s="1" t="s">
        <v>24</v>
      </c>
      <c r="B78" s="1" t="s">
        <v>25</v>
      </c>
      <c r="C78" s="1" t="s">
        <v>26</v>
      </c>
      <c r="D78" s="1" t="s">
        <v>24</v>
      </c>
      <c r="E78" s="21">
        <v>30421</v>
      </c>
      <c r="F78" s="21" t="s">
        <v>1996</v>
      </c>
      <c r="G78" s="2" t="s">
        <v>37</v>
      </c>
      <c r="H78" s="22" t="s">
        <v>514</v>
      </c>
      <c r="I78" s="1" t="s">
        <v>82</v>
      </c>
      <c r="J78" s="30" t="s">
        <v>92</v>
      </c>
      <c r="K78" s="1" t="s">
        <v>139</v>
      </c>
      <c r="L78" s="24">
        <v>44288</v>
      </c>
      <c r="M78" s="24">
        <v>44545</v>
      </c>
      <c r="N78" s="22" t="s">
        <v>2421</v>
      </c>
      <c r="O78" s="25" t="s">
        <v>2432</v>
      </c>
      <c r="P78" s="1" t="s">
        <v>509</v>
      </c>
      <c r="Q78" s="1" t="s">
        <v>153</v>
      </c>
      <c r="R78" s="26">
        <v>13891500</v>
      </c>
      <c r="S78" s="27">
        <v>0</v>
      </c>
      <c r="T78" s="28">
        <f t="shared" si="3"/>
        <v>13891500</v>
      </c>
      <c r="U78" s="1">
        <v>10804500</v>
      </c>
      <c r="V78" s="11">
        <f t="shared" si="4"/>
        <v>0.77777777777777779</v>
      </c>
      <c r="W78" s="12">
        <v>1</v>
      </c>
      <c r="X78" s="22"/>
    </row>
    <row r="79" spans="1:24" ht="24" customHeight="1" x14ac:dyDescent="0.2">
      <c r="A79" s="1" t="s">
        <v>24</v>
      </c>
      <c r="B79" s="1" t="s">
        <v>25</v>
      </c>
      <c r="C79" s="1" t="s">
        <v>26</v>
      </c>
      <c r="D79" s="1" t="s">
        <v>24</v>
      </c>
      <c r="E79" s="21">
        <v>33121</v>
      </c>
      <c r="F79" s="21">
        <v>38521</v>
      </c>
      <c r="G79" s="2" t="s">
        <v>38</v>
      </c>
      <c r="H79" s="22" t="s">
        <v>514</v>
      </c>
      <c r="I79" s="1" t="s">
        <v>82</v>
      </c>
      <c r="J79" s="23" t="s">
        <v>93</v>
      </c>
      <c r="K79" s="1" t="s">
        <v>139</v>
      </c>
      <c r="L79" s="24">
        <v>44302</v>
      </c>
      <c r="M79" s="24">
        <v>44558</v>
      </c>
      <c r="N79" s="22" t="s">
        <v>154</v>
      </c>
      <c r="O79" s="25">
        <v>1069178552</v>
      </c>
      <c r="P79" s="1" t="s">
        <v>509</v>
      </c>
      <c r="Q79" s="1" t="s">
        <v>153</v>
      </c>
      <c r="R79" s="26">
        <v>13810500</v>
      </c>
      <c r="S79" s="27">
        <v>0</v>
      </c>
      <c r="T79" s="28">
        <f t="shared" si="3"/>
        <v>13810500</v>
      </c>
      <c r="U79" s="1">
        <v>12486600</v>
      </c>
      <c r="V79" s="11">
        <f t="shared" si="4"/>
        <v>0.90413815575105894</v>
      </c>
      <c r="W79" s="12">
        <v>1</v>
      </c>
      <c r="X79" s="22"/>
    </row>
    <row r="80" spans="1:24" ht="24" customHeight="1" x14ac:dyDescent="0.2">
      <c r="A80" s="1" t="s">
        <v>24</v>
      </c>
      <c r="B80" s="1" t="s">
        <v>25</v>
      </c>
      <c r="C80" s="1" t="s">
        <v>26</v>
      </c>
      <c r="D80" s="1" t="s">
        <v>24</v>
      </c>
      <c r="E80" s="21">
        <v>29921</v>
      </c>
      <c r="F80" s="21">
        <v>37021</v>
      </c>
      <c r="G80" s="29" t="s">
        <v>39</v>
      </c>
      <c r="H80" s="22" t="s">
        <v>514</v>
      </c>
      <c r="I80" s="1" t="s">
        <v>82</v>
      </c>
      <c r="J80" s="23" t="s">
        <v>94</v>
      </c>
      <c r="K80" s="1" t="s">
        <v>139</v>
      </c>
      <c r="L80" s="24">
        <v>44293</v>
      </c>
      <c r="M80" s="24">
        <v>44545</v>
      </c>
      <c r="N80" s="22" t="s">
        <v>155</v>
      </c>
      <c r="O80" s="25">
        <v>93126938</v>
      </c>
      <c r="P80" s="1" t="s">
        <v>509</v>
      </c>
      <c r="Q80" s="1" t="s">
        <v>153</v>
      </c>
      <c r="R80" s="26">
        <v>21250000</v>
      </c>
      <c r="S80" s="27">
        <v>0</v>
      </c>
      <c r="T80" s="28">
        <f t="shared" si="3"/>
        <v>21250000</v>
      </c>
      <c r="U80" s="1">
        <v>21250000</v>
      </c>
      <c r="V80" s="31">
        <v>1</v>
      </c>
      <c r="W80" s="12">
        <v>1</v>
      </c>
      <c r="X80" s="22"/>
    </row>
    <row r="81" spans="1:24" ht="24" customHeight="1" x14ac:dyDescent="0.2">
      <c r="A81" s="1" t="s">
        <v>24</v>
      </c>
      <c r="B81" s="1" t="s">
        <v>25</v>
      </c>
      <c r="C81" s="1" t="s">
        <v>26</v>
      </c>
      <c r="D81" s="1" t="s">
        <v>24</v>
      </c>
      <c r="E81" s="21">
        <v>30721</v>
      </c>
      <c r="F81" s="21">
        <v>34921</v>
      </c>
      <c r="G81" s="2" t="s">
        <v>40</v>
      </c>
      <c r="H81" s="22" t="s">
        <v>514</v>
      </c>
      <c r="I81" s="1" t="s">
        <v>82</v>
      </c>
      <c r="J81" s="23" t="s">
        <v>95</v>
      </c>
      <c r="K81" s="1" t="s">
        <v>139</v>
      </c>
      <c r="L81" s="24">
        <v>44288</v>
      </c>
      <c r="M81" s="24">
        <v>44545</v>
      </c>
      <c r="N81" s="22" t="s">
        <v>156</v>
      </c>
      <c r="O81" s="25">
        <v>93128779</v>
      </c>
      <c r="P81" s="1" t="s">
        <v>509</v>
      </c>
      <c r="Q81" s="1" t="s">
        <v>153</v>
      </c>
      <c r="R81" s="26">
        <v>13119750</v>
      </c>
      <c r="S81" s="27">
        <v>0</v>
      </c>
      <c r="T81" s="28">
        <f t="shared" si="3"/>
        <v>13119750</v>
      </c>
      <c r="U81" s="1">
        <v>13119750</v>
      </c>
      <c r="V81" s="31">
        <v>1</v>
      </c>
      <c r="W81" s="12">
        <v>1</v>
      </c>
      <c r="X81" s="22"/>
    </row>
    <row r="82" spans="1:24" ht="24" customHeight="1" x14ac:dyDescent="0.2">
      <c r="A82" s="1" t="s">
        <v>24</v>
      </c>
      <c r="B82" s="1" t="s">
        <v>25</v>
      </c>
      <c r="C82" s="1" t="s">
        <v>26</v>
      </c>
      <c r="D82" s="1" t="s">
        <v>24</v>
      </c>
      <c r="E82" s="21">
        <v>30221</v>
      </c>
      <c r="F82" s="21">
        <v>36321</v>
      </c>
      <c r="G82" s="2" t="s">
        <v>41</v>
      </c>
      <c r="H82" s="22" t="s">
        <v>514</v>
      </c>
      <c r="I82" s="1" t="s">
        <v>82</v>
      </c>
      <c r="J82" s="23" t="s">
        <v>96</v>
      </c>
      <c r="K82" s="1" t="s">
        <v>139</v>
      </c>
      <c r="L82" s="24">
        <v>44292</v>
      </c>
      <c r="M82" s="24">
        <v>44550</v>
      </c>
      <c r="N82" s="22" t="s">
        <v>157</v>
      </c>
      <c r="O82" s="25">
        <v>80493519</v>
      </c>
      <c r="P82" s="1" t="s">
        <v>509</v>
      </c>
      <c r="Q82" s="1" t="s">
        <v>153</v>
      </c>
      <c r="R82" s="26">
        <v>13866667</v>
      </c>
      <c r="S82" s="27">
        <v>0</v>
      </c>
      <c r="T82" s="28">
        <f t="shared" si="3"/>
        <v>13866667</v>
      </c>
      <c r="U82" s="1">
        <v>13866667</v>
      </c>
      <c r="V82" s="31">
        <v>1</v>
      </c>
      <c r="W82" s="12">
        <v>1</v>
      </c>
      <c r="X82" s="22"/>
    </row>
    <row r="83" spans="1:24" ht="24" customHeight="1" x14ac:dyDescent="0.2">
      <c r="A83" s="1" t="s">
        <v>24</v>
      </c>
      <c r="B83" s="1" t="s">
        <v>25</v>
      </c>
      <c r="C83" s="1" t="s">
        <v>26</v>
      </c>
      <c r="D83" s="1" t="s">
        <v>24</v>
      </c>
      <c r="E83" s="21">
        <v>32421</v>
      </c>
      <c r="F83" s="21">
        <v>35021</v>
      </c>
      <c r="G83" s="2" t="s">
        <v>42</v>
      </c>
      <c r="H83" s="22" t="s">
        <v>514</v>
      </c>
      <c r="I83" s="1" t="s">
        <v>82</v>
      </c>
      <c r="J83" s="23" t="s">
        <v>97</v>
      </c>
      <c r="K83" s="1" t="s">
        <v>139</v>
      </c>
      <c r="L83" s="24">
        <v>44288</v>
      </c>
      <c r="M83" s="24">
        <v>44561</v>
      </c>
      <c r="N83" s="22" t="s">
        <v>158</v>
      </c>
      <c r="O83" s="25">
        <v>1070597247</v>
      </c>
      <c r="P83" s="1" t="s">
        <v>509</v>
      </c>
      <c r="Q83" s="1" t="s">
        <v>153</v>
      </c>
      <c r="R83" s="26">
        <v>24437500</v>
      </c>
      <c r="S83" s="27">
        <v>0</v>
      </c>
      <c r="T83" s="28">
        <f t="shared" si="3"/>
        <v>24437500</v>
      </c>
      <c r="U83" s="1">
        <v>24437500</v>
      </c>
      <c r="V83" s="31">
        <v>1</v>
      </c>
      <c r="W83" s="12">
        <v>1</v>
      </c>
      <c r="X83" s="22"/>
    </row>
    <row r="84" spans="1:24" ht="24" customHeight="1" x14ac:dyDescent="0.2">
      <c r="A84" s="1" t="s">
        <v>24</v>
      </c>
      <c r="B84" s="1" t="s">
        <v>25</v>
      </c>
      <c r="C84" s="1" t="s">
        <v>26</v>
      </c>
      <c r="D84" s="1" t="s">
        <v>24</v>
      </c>
      <c r="E84" s="21">
        <v>30021</v>
      </c>
      <c r="F84" s="21">
        <v>37121</v>
      </c>
      <c r="G84" s="2" t="s">
        <v>43</v>
      </c>
      <c r="H84" s="22" t="s">
        <v>514</v>
      </c>
      <c r="I84" s="1" t="s">
        <v>82</v>
      </c>
      <c r="J84" s="23" t="s">
        <v>98</v>
      </c>
      <c r="K84" s="1" t="s">
        <v>139</v>
      </c>
      <c r="L84" s="24">
        <v>44293</v>
      </c>
      <c r="M84" s="24">
        <v>44558</v>
      </c>
      <c r="N84" s="22" t="s">
        <v>159</v>
      </c>
      <c r="O84" s="25">
        <v>1069174277</v>
      </c>
      <c r="P84" s="1" t="s">
        <v>509</v>
      </c>
      <c r="Q84" s="1" t="s">
        <v>153</v>
      </c>
      <c r="R84" s="26">
        <v>12285000</v>
      </c>
      <c r="S84" s="27">
        <v>0</v>
      </c>
      <c r="T84" s="28">
        <f t="shared" si="3"/>
        <v>12285000</v>
      </c>
      <c r="U84" s="1">
        <v>6324500</v>
      </c>
      <c r="V84" s="11">
        <f t="shared" si="4"/>
        <v>0.51481481481481484</v>
      </c>
      <c r="W84" s="12">
        <v>1</v>
      </c>
      <c r="X84" s="22"/>
    </row>
    <row r="85" spans="1:24" ht="24" customHeight="1" x14ac:dyDescent="0.2">
      <c r="A85" s="1" t="s">
        <v>24</v>
      </c>
      <c r="B85" s="1" t="s">
        <v>25</v>
      </c>
      <c r="C85" s="1" t="s">
        <v>26</v>
      </c>
      <c r="D85" s="1" t="s">
        <v>24</v>
      </c>
      <c r="E85" s="21">
        <v>30121</v>
      </c>
      <c r="F85" s="21">
        <v>36721</v>
      </c>
      <c r="G85" s="2" t="s">
        <v>44</v>
      </c>
      <c r="H85" s="22" t="s">
        <v>514</v>
      </c>
      <c r="I85" s="1" t="s">
        <v>82</v>
      </c>
      <c r="J85" s="23" t="s">
        <v>98</v>
      </c>
      <c r="K85" s="1" t="s">
        <v>139</v>
      </c>
      <c r="L85" s="24">
        <v>44292</v>
      </c>
      <c r="M85" s="24">
        <v>44545</v>
      </c>
      <c r="N85" s="22" t="s">
        <v>160</v>
      </c>
      <c r="O85" s="25">
        <v>28846127</v>
      </c>
      <c r="P85" s="1" t="s">
        <v>509</v>
      </c>
      <c r="Q85" s="1" t="s">
        <v>153</v>
      </c>
      <c r="R85" s="26">
        <v>11602500</v>
      </c>
      <c r="S85" s="27">
        <v>0</v>
      </c>
      <c r="T85" s="28">
        <f t="shared" si="3"/>
        <v>11602500</v>
      </c>
      <c r="U85" s="1">
        <v>11602500</v>
      </c>
      <c r="V85" s="31">
        <v>1</v>
      </c>
      <c r="W85" s="12">
        <v>1</v>
      </c>
      <c r="X85" s="22"/>
    </row>
    <row r="86" spans="1:24" ht="24" customHeight="1" x14ac:dyDescent="0.2">
      <c r="A86" s="1" t="s">
        <v>24</v>
      </c>
      <c r="B86" s="1" t="s">
        <v>25</v>
      </c>
      <c r="C86" s="1" t="s">
        <v>26</v>
      </c>
      <c r="D86" s="1" t="s">
        <v>24</v>
      </c>
      <c r="E86" s="21">
        <v>27921</v>
      </c>
      <c r="F86" s="21">
        <v>39421</v>
      </c>
      <c r="G86" s="2" t="s">
        <v>45</v>
      </c>
      <c r="H86" s="22" t="s">
        <v>514</v>
      </c>
      <c r="I86" s="1" t="s">
        <v>82</v>
      </c>
      <c r="J86" s="23" t="s">
        <v>99</v>
      </c>
      <c r="K86" s="1" t="s">
        <v>139</v>
      </c>
      <c r="L86" s="24">
        <v>44300</v>
      </c>
      <c r="M86" s="24">
        <v>44417</v>
      </c>
      <c r="N86" s="22" t="s">
        <v>161</v>
      </c>
      <c r="O86" s="25">
        <v>11228450</v>
      </c>
      <c r="P86" s="1" t="s">
        <v>509</v>
      </c>
      <c r="Q86" s="1" t="s">
        <v>153</v>
      </c>
      <c r="R86" s="26">
        <v>5460000</v>
      </c>
      <c r="S86" s="27">
        <v>0</v>
      </c>
      <c r="T86" s="28">
        <f t="shared" si="3"/>
        <v>5460000</v>
      </c>
      <c r="U86" s="1">
        <v>5323500</v>
      </c>
      <c r="V86" s="11">
        <f t="shared" si="4"/>
        <v>0.97499999999999998</v>
      </c>
      <c r="W86" s="12">
        <v>1</v>
      </c>
      <c r="X86" s="22"/>
    </row>
    <row r="87" spans="1:24" ht="24" customHeight="1" x14ac:dyDescent="0.2">
      <c r="A87" s="1" t="s">
        <v>24</v>
      </c>
      <c r="B87" s="1" t="s">
        <v>25</v>
      </c>
      <c r="C87" s="1" t="s">
        <v>26</v>
      </c>
      <c r="D87" s="1" t="s">
        <v>24</v>
      </c>
      <c r="E87" s="21">
        <v>30921</v>
      </c>
      <c r="F87" s="21">
        <v>35121</v>
      </c>
      <c r="G87" s="2" t="s">
        <v>46</v>
      </c>
      <c r="H87" s="22" t="s">
        <v>514</v>
      </c>
      <c r="I87" s="1" t="s">
        <v>82</v>
      </c>
      <c r="J87" s="23" t="s">
        <v>100</v>
      </c>
      <c r="K87" s="1" t="s">
        <v>139</v>
      </c>
      <c r="L87" s="24">
        <v>44288</v>
      </c>
      <c r="M87" s="24">
        <v>44540</v>
      </c>
      <c r="N87" s="22" t="s">
        <v>162</v>
      </c>
      <c r="O87" s="25">
        <v>74360593</v>
      </c>
      <c r="P87" s="1" t="s">
        <v>510</v>
      </c>
      <c r="Q87" s="1" t="s">
        <v>144</v>
      </c>
      <c r="R87" s="26">
        <v>11375000</v>
      </c>
      <c r="S87" s="27">
        <v>0</v>
      </c>
      <c r="T87" s="28">
        <f t="shared" si="3"/>
        <v>11375000</v>
      </c>
      <c r="U87" s="28">
        <v>11365000</v>
      </c>
      <c r="V87" s="11">
        <f t="shared" si="4"/>
        <v>0.9991208791208791</v>
      </c>
      <c r="W87" s="12">
        <v>1</v>
      </c>
      <c r="X87" s="22"/>
    </row>
    <row r="88" spans="1:24" ht="24" customHeight="1" x14ac:dyDescent="0.2">
      <c r="A88" s="1" t="s">
        <v>24</v>
      </c>
      <c r="B88" s="1" t="s">
        <v>25</v>
      </c>
      <c r="C88" s="1" t="s">
        <v>26</v>
      </c>
      <c r="D88" s="1" t="s">
        <v>24</v>
      </c>
      <c r="E88" s="21">
        <v>35021</v>
      </c>
      <c r="F88" s="21">
        <v>35521</v>
      </c>
      <c r="G88" s="2" t="s">
        <v>47</v>
      </c>
      <c r="H88" s="22" t="s">
        <v>514</v>
      </c>
      <c r="I88" s="1" t="s">
        <v>82</v>
      </c>
      <c r="J88" s="30" t="s">
        <v>101</v>
      </c>
      <c r="K88" s="1" t="s">
        <v>139</v>
      </c>
      <c r="L88" s="24">
        <v>44290</v>
      </c>
      <c r="M88" s="24">
        <v>44515</v>
      </c>
      <c r="N88" s="22" t="s">
        <v>163</v>
      </c>
      <c r="O88" s="25">
        <v>79605733</v>
      </c>
      <c r="P88" s="1" t="s">
        <v>509</v>
      </c>
      <c r="Q88" s="1" t="s">
        <v>508</v>
      </c>
      <c r="R88" s="26">
        <v>9000000</v>
      </c>
      <c r="S88" s="27">
        <v>0</v>
      </c>
      <c r="T88" s="28">
        <f t="shared" si="3"/>
        <v>9000000</v>
      </c>
      <c r="U88" s="1">
        <v>9000000</v>
      </c>
      <c r="V88" s="31">
        <v>1</v>
      </c>
      <c r="W88" s="12">
        <v>1</v>
      </c>
      <c r="X88" s="22"/>
    </row>
    <row r="89" spans="1:24" ht="24" customHeight="1" x14ac:dyDescent="0.2">
      <c r="A89" s="1" t="s">
        <v>24</v>
      </c>
      <c r="B89" s="1" t="s">
        <v>25</v>
      </c>
      <c r="C89" s="1" t="s">
        <v>26</v>
      </c>
      <c r="D89" s="1" t="s">
        <v>24</v>
      </c>
      <c r="E89" s="21">
        <v>33921</v>
      </c>
      <c r="F89" s="21">
        <v>35221</v>
      </c>
      <c r="G89" s="2" t="s">
        <v>48</v>
      </c>
      <c r="H89" s="22" t="s">
        <v>514</v>
      </c>
      <c r="I89" s="1" t="s">
        <v>82</v>
      </c>
      <c r="J89" s="30" t="s">
        <v>102</v>
      </c>
      <c r="K89" s="1" t="s">
        <v>139</v>
      </c>
      <c r="L89" s="24">
        <v>44294</v>
      </c>
      <c r="M89" s="24">
        <v>44550</v>
      </c>
      <c r="N89" s="22" t="s">
        <v>164</v>
      </c>
      <c r="O89" s="25">
        <v>28905130</v>
      </c>
      <c r="P89" s="1" t="s">
        <v>509</v>
      </c>
      <c r="Q89" s="1" t="s">
        <v>508</v>
      </c>
      <c r="R89" s="26">
        <v>13650000</v>
      </c>
      <c r="S89" s="27">
        <v>0</v>
      </c>
      <c r="T89" s="28">
        <f t="shared" si="3"/>
        <v>13650000</v>
      </c>
      <c r="U89" s="1">
        <v>14175000</v>
      </c>
      <c r="V89" s="31">
        <v>1</v>
      </c>
      <c r="W89" s="12">
        <v>1</v>
      </c>
      <c r="X89" s="22"/>
    </row>
    <row r="90" spans="1:24" ht="24" customHeight="1" x14ac:dyDescent="0.2">
      <c r="A90" s="1" t="s">
        <v>24</v>
      </c>
      <c r="B90" s="1" t="s">
        <v>25</v>
      </c>
      <c r="C90" s="1" t="s">
        <v>26</v>
      </c>
      <c r="D90" s="1" t="s">
        <v>24</v>
      </c>
      <c r="E90" s="21">
        <v>34221</v>
      </c>
      <c r="F90" s="21">
        <v>37221</v>
      </c>
      <c r="G90" s="2" t="s">
        <v>49</v>
      </c>
      <c r="H90" s="22" t="s">
        <v>514</v>
      </c>
      <c r="I90" s="1" t="s">
        <v>82</v>
      </c>
      <c r="J90" s="23" t="s">
        <v>103</v>
      </c>
      <c r="K90" s="1" t="s">
        <v>139</v>
      </c>
      <c r="L90" s="24">
        <v>44293</v>
      </c>
      <c r="M90" s="24">
        <v>44550</v>
      </c>
      <c r="N90" s="22" t="s">
        <v>165</v>
      </c>
      <c r="O90" s="25">
        <v>43343009</v>
      </c>
      <c r="P90" s="1" t="s">
        <v>509</v>
      </c>
      <c r="Q90" s="1" t="s">
        <v>508</v>
      </c>
      <c r="R90" s="26">
        <v>11830000</v>
      </c>
      <c r="S90" s="27">
        <v>0</v>
      </c>
      <c r="T90" s="28">
        <f t="shared" si="3"/>
        <v>11830000</v>
      </c>
      <c r="U90" s="1">
        <v>9555000</v>
      </c>
      <c r="V90" s="11">
        <f t="shared" si="4"/>
        <v>0.80769230769230771</v>
      </c>
      <c r="W90" s="12">
        <v>1</v>
      </c>
      <c r="X90" s="22"/>
    </row>
    <row r="91" spans="1:24" ht="24" customHeight="1" x14ac:dyDescent="0.2">
      <c r="A91" s="1" t="s">
        <v>24</v>
      </c>
      <c r="B91" s="1" t="s">
        <v>25</v>
      </c>
      <c r="C91" s="1" t="s">
        <v>26</v>
      </c>
      <c r="D91" s="1" t="s">
        <v>24</v>
      </c>
      <c r="E91" s="21">
        <v>30821</v>
      </c>
      <c r="F91" s="21">
        <v>38621</v>
      </c>
      <c r="G91" s="2" t="s">
        <v>50</v>
      </c>
      <c r="H91" s="22" t="s">
        <v>514</v>
      </c>
      <c r="I91" s="1" t="s">
        <v>82</v>
      </c>
      <c r="J91" s="23" t="s">
        <v>104</v>
      </c>
      <c r="K91" s="1" t="s">
        <v>139</v>
      </c>
      <c r="L91" s="24">
        <v>44298</v>
      </c>
      <c r="M91" s="24">
        <v>44545</v>
      </c>
      <c r="N91" s="22" t="s">
        <v>166</v>
      </c>
      <c r="O91" s="25">
        <v>1032391043</v>
      </c>
      <c r="P91" s="1" t="s">
        <v>509</v>
      </c>
      <c r="Q91" s="1" t="s">
        <v>153</v>
      </c>
      <c r="R91" s="26">
        <v>13119750</v>
      </c>
      <c r="S91" s="27">
        <v>0</v>
      </c>
      <c r="T91" s="28">
        <f t="shared" si="3"/>
        <v>13119750</v>
      </c>
      <c r="U91" s="1">
        <v>11833500</v>
      </c>
      <c r="V91" s="11">
        <f t="shared" si="4"/>
        <v>0.90196078431372551</v>
      </c>
      <c r="W91" s="12">
        <v>1</v>
      </c>
      <c r="X91" s="22"/>
    </row>
    <row r="92" spans="1:24" ht="24" customHeight="1" x14ac:dyDescent="0.2">
      <c r="A92" s="1" t="s">
        <v>24</v>
      </c>
      <c r="B92" s="1" t="s">
        <v>25</v>
      </c>
      <c r="C92" s="1" t="s">
        <v>26</v>
      </c>
      <c r="D92" s="1" t="s">
        <v>24</v>
      </c>
      <c r="E92" s="21">
        <v>30521</v>
      </c>
      <c r="F92" s="21">
        <v>35321</v>
      </c>
      <c r="G92" s="2" t="s">
        <v>51</v>
      </c>
      <c r="H92" s="22" t="s">
        <v>514</v>
      </c>
      <c r="I92" s="1" t="s">
        <v>82</v>
      </c>
      <c r="J92" s="23" t="s">
        <v>105</v>
      </c>
      <c r="K92" s="1" t="s">
        <v>139</v>
      </c>
      <c r="L92" s="24">
        <v>44288</v>
      </c>
      <c r="M92" s="24">
        <v>44545</v>
      </c>
      <c r="N92" s="22" t="s">
        <v>167</v>
      </c>
      <c r="O92" s="25">
        <v>1069178614</v>
      </c>
      <c r="P92" s="1" t="s">
        <v>509</v>
      </c>
      <c r="Q92" s="1" t="s">
        <v>153</v>
      </c>
      <c r="R92" s="26">
        <v>13119750</v>
      </c>
      <c r="S92" s="27">
        <v>0</v>
      </c>
      <c r="T92" s="28">
        <f t="shared" si="3"/>
        <v>13119750</v>
      </c>
      <c r="U92" s="1">
        <v>13119750</v>
      </c>
      <c r="V92" s="31">
        <f t="shared" si="4"/>
        <v>1</v>
      </c>
      <c r="W92" s="12">
        <v>1</v>
      </c>
      <c r="X92" s="22"/>
    </row>
    <row r="93" spans="1:24" ht="24" customHeight="1" x14ac:dyDescent="0.2">
      <c r="A93" s="1" t="s">
        <v>24</v>
      </c>
      <c r="B93" s="1" t="s">
        <v>25</v>
      </c>
      <c r="C93" s="1" t="s">
        <v>26</v>
      </c>
      <c r="D93" s="1" t="s">
        <v>24</v>
      </c>
      <c r="E93" s="21">
        <v>34021</v>
      </c>
      <c r="F93" s="21">
        <v>37321</v>
      </c>
      <c r="G93" s="2" t="s">
        <v>52</v>
      </c>
      <c r="H93" s="22" t="s">
        <v>514</v>
      </c>
      <c r="I93" s="1" t="s">
        <v>82</v>
      </c>
      <c r="J93" s="23" t="s">
        <v>106</v>
      </c>
      <c r="K93" s="1" t="s">
        <v>139</v>
      </c>
      <c r="L93" s="24">
        <v>44293</v>
      </c>
      <c r="M93" s="24">
        <v>44550</v>
      </c>
      <c r="N93" s="22" t="s">
        <v>168</v>
      </c>
      <c r="O93" s="25">
        <v>1116865229</v>
      </c>
      <c r="P93" s="1" t="s">
        <v>509</v>
      </c>
      <c r="Q93" s="1" t="s">
        <v>508</v>
      </c>
      <c r="R93" s="26">
        <v>13650000</v>
      </c>
      <c r="S93" s="27">
        <v>0</v>
      </c>
      <c r="T93" s="28">
        <f t="shared" si="3"/>
        <v>13650000</v>
      </c>
      <c r="U93" s="1">
        <v>13650000</v>
      </c>
      <c r="V93" s="31">
        <f t="shared" si="4"/>
        <v>1</v>
      </c>
      <c r="W93" s="12">
        <v>1</v>
      </c>
      <c r="X93" s="22"/>
    </row>
    <row r="94" spans="1:24" ht="24" customHeight="1" x14ac:dyDescent="0.2">
      <c r="A94" s="1" t="s">
        <v>24</v>
      </c>
      <c r="B94" s="1" t="s">
        <v>25</v>
      </c>
      <c r="C94" s="1" t="s">
        <v>26</v>
      </c>
      <c r="D94" s="1" t="s">
        <v>24</v>
      </c>
      <c r="E94" s="21">
        <v>31821</v>
      </c>
      <c r="F94" s="21">
        <v>37421</v>
      </c>
      <c r="G94" s="2" t="s">
        <v>53</v>
      </c>
      <c r="H94" s="22" t="s">
        <v>514</v>
      </c>
      <c r="I94" s="1" t="s">
        <v>82</v>
      </c>
      <c r="J94" s="23" t="s">
        <v>107</v>
      </c>
      <c r="K94" s="1" t="s">
        <v>139</v>
      </c>
      <c r="L94" s="24">
        <v>44293</v>
      </c>
      <c r="M94" s="24">
        <v>44550</v>
      </c>
      <c r="N94" s="22" t="s">
        <v>169</v>
      </c>
      <c r="O94" s="25">
        <v>64574896</v>
      </c>
      <c r="P94" s="1" t="s">
        <v>509</v>
      </c>
      <c r="Q94" s="1" t="s">
        <v>508</v>
      </c>
      <c r="R94" s="26">
        <v>11830000</v>
      </c>
      <c r="S94" s="27">
        <v>0</v>
      </c>
      <c r="T94" s="28">
        <f t="shared" si="3"/>
        <v>11830000</v>
      </c>
      <c r="U94" s="1">
        <v>11830000</v>
      </c>
      <c r="V94" s="31">
        <v>1</v>
      </c>
      <c r="W94" s="12">
        <v>1</v>
      </c>
      <c r="X94" s="22"/>
    </row>
    <row r="95" spans="1:24" ht="24" customHeight="1" x14ac:dyDescent="0.2">
      <c r="A95" s="1" t="s">
        <v>24</v>
      </c>
      <c r="B95" s="1" t="s">
        <v>25</v>
      </c>
      <c r="C95" s="1" t="s">
        <v>26</v>
      </c>
      <c r="D95" s="1" t="s">
        <v>24</v>
      </c>
      <c r="E95" s="21">
        <v>32021</v>
      </c>
      <c r="F95" s="21" t="s">
        <v>1997</v>
      </c>
      <c r="G95" s="2" t="s">
        <v>54</v>
      </c>
      <c r="H95" s="22" t="s">
        <v>514</v>
      </c>
      <c r="I95" s="1" t="s">
        <v>82</v>
      </c>
      <c r="J95" s="23" t="s">
        <v>108</v>
      </c>
      <c r="K95" s="1" t="s">
        <v>139</v>
      </c>
      <c r="L95" s="24">
        <v>44292</v>
      </c>
      <c r="M95" s="24">
        <v>44550</v>
      </c>
      <c r="N95" s="22" t="s">
        <v>1257</v>
      </c>
      <c r="O95" s="25" t="s">
        <v>1258</v>
      </c>
      <c r="P95" s="1" t="s">
        <v>509</v>
      </c>
      <c r="Q95" s="1" t="s">
        <v>508</v>
      </c>
      <c r="R95" s="26">
        <v>11830000</v>
      </c>
      <c r="S95" s="27">
        <v>0</v>
      </c>
      <c r="T95" s="28">
        <f t="shared" si="3"/>
        <v>11830000</v>
      </c>
      <c r="U95" s="1">
        <v>5460000</v>
      </c>
      <c r="V95" s="11">
        <f t="shared" si="4"/>
        <v>0.46153846153846156</v>
      </c>
      <c r="W95" s="12">
        <v>1</v>
      </c>
      <c r="X95" s="22"/>
    </row>
    <row r="96" spans="1:24" ht="24" customHeight="1" x14ac:dyDescent="0.2">
      <c r="A96" s="1" t="s">
        <v>24</v>
      </c>
      <c r="B96" s="1" t="s">
        <v>25</v>
      </c>
      <c r="C96" s="1" t="s">
        <v>26</v>
      </c>
      <c r="D96" s="1" t="s">
        <v>24</v>
      </c>
      <c r="E96" s="21">
        <v>28921</v>
      </c>
      <c r="F96" s="21">
        <v>33221</v>
      </c>
      <c r="G96" s="2" t="s">
        <v>263</v>
      </c>
      <c r="H96" s="22" t="s">
        <v>514</v>
      </c>
      <c r="I96" s="1" t="s">
        <v>82</v>
      </c>
      <c r="J96" s="23" t="s">
        <v>108</v>
      </c>
      <c r="K96" s="1" t="s">
        <v>139</v>
      </c>
      <c r="L96" s="24">
        <v>44287</v>
      </c>
      <c r="M96" s="24">
        <v>44550</v>
      </c>
      <c r="N96" s="22" t="s">
        <v>448</v>
      </c>
      <c r="O96" s="25">
        <v>52438509</v>
      </c>
      <c r="P96" s="1" t="s">
        <v>509</v>
      </c>
      <c r="Q96" s="1" t="s">
        <v>508</v>
      </c>
      <c r="R96" s="26">
        <v>11739000</v>
      </c>
      <c r="S96" s="27">
        <v>0</v>
      </c>
      <c r="T96" s="28">
        <f t="shared" si="3"/>
        <v>11739000</v>
      </c>
      <c r="U96" s="1">
        <v>11379000</v>
      </c>
      <c r="V96" s="11">
        <f t="shared" si="4"/>
        <v>0.96933299258880656</v>
      </c>
      <c r="W96" s="12">
        <v>1</v>
      </c>
      <c r="X96" s="22"/>
    </row>
    <row r="97" spans="1:24" ht="24" customHeight="1" x14ac:dyDescent="0.2">
      <c r="A97" s="1" t="s">
        <v>24</v>
      </c>
      <c r="B97" s="1" t="s">
        <v>25</v>
      </c>
      <c r="C97" s="1" t="s">
        <v>26</v>
      </c>
      <c r="D97" s="1" t="s">
        <v>24</v>
      </c>
      <c r="E97" s="21">
        <v>32321</v>
      </c>
      <c r="F97" s="21">
        <v>35421</v>
      </c>
      <c r="G97" s="2" t="s">
        <v>55</v>
      </c>
      <c r="H97" s="22" t="s">
        <v>514</v>
      </c>
      <c r="I97" s="1" t="s">
        <v>82</v>
      </c>
      <c r="J97" s="23" t="s">
        <v>109</v>
      </c>
      <c r="K97" s="1" t="s">
        <v>139</v>
      </c>
      <c r="L97" s="24">
        <v>44288</v>
      </c>
      <c r="M97" s="24">
        <v>44550</v>
      </c>
      <c r="N97" s="22" t="s">
        <v>170</v>
      </c>
      <c r="O97" s="25">
        <v>40177441</v>
      </c>
      <c r="P97" s="1" t="s">
        <v>509</v>
      </c>
      <c r="Q97" s="1" t="s">
        <v>508</v>
      </c>
      <c r="R97" s="26">
        <v>11830000</v>
      </c>
      <c r="S97" s="27">
        <v>0</v>
      </c>
      <c r="T97" s="28">
        <f t="shared" si="3"/>
        <v>11830000</v>
      </c>
      <c r="U97" s="1">
        <v>11830000</v>
      </c>
      <c r="V97" s="31">
        <v>1</v>
      </c>
      <c r="W97" s="12">
        <v>1</v>
      </c>
      <c r="X97" s="22"/>
    </row>
    <row r="98" spans="1:24" ht="24" customHeight="1" x14ac:dyDescent="0.2">
      <c r="A98" s="1" t="s">
        <v>24</v>
      </c>
      <c r="B98" s="1" t="s">
        <v>25</v>
      </c>
      <c r="C98" s="1" t="s">
        <v>26</v>
      </c>
      <c r="D98" s="1" t="s">
        <v>24</v>
      </c>
      <c r="E98" s="21">
        <v>32121</v>
      </c>
      <c r="F98" s="21" t="s">
        <v>1998</v>
      </c>
      <c r="G98" s="2" t="s">
        <v>56</v>
      </c>
      <c r="H98" s="22" t="s">
        <v>514</v>
      </c>
      <c r="I98" s="1" t="s">
        <v>82</v>
      </c>
      <c r="J98" s="30" t="s">
        <v>110</v>
      </c>
      <c r="K98" s="1" t="s">
        <v>139</v>
      </c>
      <c r="L98" s="24">
        <v>44288</v>
      </c>
      <c r="M98" s="24">
        <v>44561</v>
      </c>
      <c r="N98" s="22" t="s">
        <v>1255</v>
      </c>
      <c r="O98" s="25" t="s">
        <v>1256</v>
      </c>
      <c r="P98" s="1" t="s">
        <v>509</v>
      </c>
      <c r="Q98" s="1" t="s">
        <v>508</v>
      </c>
      <c r="R98" s="26">
        <v>12285000</v>
      </c>
      <c r="S98" s="27">
        <v>0</v>
      </c>
      <c r="T98" s="28">
        <v>11875500</v>
      </c>
      <c r="U98" s="1">
        <v>11875500</v>
      </c>
      <c r="V98" s="31">
        <f t="shared" si="4"/>
        <v>1</v>
      </c>
      <c r="W98" s="12">
        <v>1</v>
      </c>
      <c r="X98" s="22"/>
    </row>
    <row r="99" spans="1:24" ht="24" customHeight="1" x14ac:dyDescent="0.2">
      <c r="A99" s="1" t="s">
        <v>24</v>
      </c>
      <c r="B99" s="1" t="s">
        <v>25</v>
      </c>
      <c r="C99" s="1" t="s">
        <v>26</v>
      </c>
      <c r="D99" s="1" t="s">
        <v>24</v>
      </c>
      <c r="E99" s="21">
        <v>32221</v>
      </c>
      <c r="F99" s="21">
        <v>36821</v>
      </c>
      <c r="G99" s="2" t="s">
        <v>57</v>
      </c>
      <c r="H99" s="22" t="s">
        <v>514</v>
      </c>
      <c r="I99" s="1" t="s">
        <v>82</v>
      </c>
      <c r="J99" s="30" t="s">
        <v>109</v>
      </c>
      <c r="K99" s="1" t="s">
        <v>139</v>
      </c>
      <c r="L99" s="24">
        <v>44292</v>
      </c>
      <c r="M99" s="24">
        <v>44550</v>
      </c>
      <c r="N99" s="22" t="s">
        <v>171</v>
      </c>
      <c r="O99" s="25">
        <v>32830613</v>
      </c>
      <c r="P99" s="1" t="s">
        <v>509</v>
      </c>
      <c r="Q99" s="1" t="s">
        <v>508</v>
      </c>
      <c r="R99" s="26">
        <v>11830000</v>
      </c>
      <c r="S99" s="27">
        <v>0</v>
      </c>
      <c r="T99" s="28">
        <f t="shared" si="3"/>
        <v>11830000</v>
      </c>
      <c r="U99" s="1">
        <v>11375000</v>
      </c>
      <c r="V99" s="11">
        <f t="shared" si="4"/>
        <v>0.96153846153846156</v>
      </c>
      <c r="W99" s="12">
        <v>1</v>
      </c>
      <c r="X99" s="22"/>
    </row>
    <row r="100" spans="1:24" ht="24" customHeight="1" x14ac:dyDescent="0.2">
      <c r="A100" s="1" t="s">
        <v>24</v>
      </c>
      <c r="B100" s="1" t="s">
        <v>25</v>
      </c>
      <c r="C100" s="1" t="s">
        <v>26</v>
      </c>
      <c r="D100" s="1" t="s">
        <v>24</v>
      </c>
      <c r="E100" s="21">
        <v>28821</v>
      </c>
      <c r="F100" s="21">
        <v>36421</v>
      </c>
      <c r="G100" s="2" t="s">
        <v>58</v>
      </c>
      <c r="H100" s="22" t="s">
        <v>514</v>
      </c>
      <c r="I100" s="1" t="s">
        <v>82</v>
      </c>
      <c r="J100" s="23" t="s">
        <v>108</v>
      </c>
      <c r="K100" s="1" t="s">
        <v>139</v>
      </c>
      <c r="L100" s="24">
        <v>44293</v>
      </c>
      <c r="M100" s="24">
        <v>44550</v>
      </c>
      <c r="N100" s="22" t="s">
        <v>172</v>
      </c>
      <c r="O100" s="25">
        <v>1024506634</v>
      </c>
      <c r="P100" s="1" t="s">
        <v>509</v>
      </c>
      <c r="Q100" s="1" t="s">
        <v>508</v>
      </c>
      <c r="R100" s="26">
        <v>11830000</v>
      </c>
      <c r="S100" s="27">
        <v>0</v>
      </c>
      <c r="T100" s="28">
        <f t="shared" si="3"/>
        <v>11830000</v>
      </c>
      <c r="U100" s="1">
        <v>11375000</v>
      </c>
      <c r="V100" s="11">
        <f t="shared" si="4"/>
        <v>0.96153846153846156</v>
      </c>
      <c r="W100" s="12">
        <v>1</v>
      </c>
      <c r="X100" s="22"/>
    </row>
    <row r="101" spans="1:24" ht="24" customHeight="1" x14ac:dyDescent="0.2">
      <c r="A101" s="1" t="s">
        <v>24</v>
      </c>
      <c r="B101" s="1" t="s">
        <v>25</v>
      </c>
      <c r="C101" s="1" t="s">
        <v>26</v>
      </c>
      <c r="D101" s="1" t="s">
        <v>24</v>
      </c>
      <c r="E101" s="21">
        <v>31921</v>
      </c>
      <c r="F101" s="21" t="s">
        <v>1999</v>
      </c>
      <c r="G101" s="2" t="s">
        <v>59</v>
      </c>
      <c r="H101" s="22" t="s">
        <v>514</v>
      </c>
      <c r="I101" s="1" t="s">
        <v>82</v>
      </c>
      <c r="J101" s="23" t="s">
        <v>107</v>
      </c>
      <c r="K101" s="1" t="s">
        <v>139</v>
      </c>
      <c r="L101" s="24">
        <v>44292</v>
      </c>
      <c r="M101" s="24">
        <v>44550</v>
      </c>
      <c r="N101" s="22" t="s">
        <v>1991</v>
      </c>
      <c r="O101" s="25">
        <v>1026257179</v>
      </c>
      <c r="P101" s="1" t="s">
        <v>509</v>
      </c>
      <c r="Q101" s="1" t="s">
        <v>508</v>
      </c>
      <c r="R101" s="26">
        <v>11830000</v>
      </c>
      <c r="S101" s="27">
        <v>0</v>
      </c>
      <c r="T101" s="28">
        <f t="shared" si="3"/>
        <v>11830000</v>
      </c>
      <c r="U101" s="1">
        <v>12285000</v>
      </c>
      <c r="V101" s="31">
        <v>1</v>
      </c>
      <c r="W101" s="12">
        <v>1</v>
      </c>
      <c r="X101" s="22"/>
    </row>
    <row r="102" spans="1:24" ht="24" customHeight="1" x14ac:dyDescent="0.2">
      <c r="A102" s="1" t="s">
        <v>24</v>
      </c>
      <c r="B102" s="1" t="s">
        <v>25</v>
      </c>
      <c r="C102" s="1" t="s">
        <v>26</v>
      </c>
      <c r="D102" s="1" t="s">
        <v>24</v>
      </c>
      <c r="E102" s="21">
        <v>28721</v>
      </c>
      <c r="F102" s="21">
        <v>27921</v>
      </c>
      <c r="G102" s="2" t="s">
        <v>264</v>
      </c>
      <c r="H102" s="22" t="s">
        <v>514</v>
      </c>
      <c r="I102" s="1" t="s">
        <v>82</v>
      </c>
      <c r="J102" s="23" t="s">
        <v>357</v>
      </c>
      <c r="K102" s="1" t="s">
        <v>139</v>
      </c>
      <c r="L102" s="24">
        <v>44279</v>
      </c>
      <c r="M102" s="24">
        <v>44461</v>
      </c>
      <c r="N102" s="22" t="s">
        <v>449</v>
      </c>
      <c r="O102" s="25">
        <v>21030659</v>
      </c>
      <c r="P102" s="1" t="s">
        <v>509</v>
      </c>
      <c r="Q102" s="1" t="s">
        <v>508</v>
      </c>
      <c r="R102" s="26">
        <v>8190000</v>
      </c>
      <c r="S102" s="27">
        <v>0</v>
      </c>
      <c r="T102" s="28">
        <f t="shared" si="3"/>
        <v>8190000</v>
      </c>
      <c r="U102" s="1">
        <v>0</v>
      </c>
      <c r="V102" s="11">
        <f t="shared" si="4"/>
        <v>0</v>
      </c>
      <c r="W102" s="12">
        <v>1</v>
      </c>
      <c r="X102" s="22"/>
    </row>
    <row r="103" spans="1:24" ht="24" customHeight="1" x14ac:dyDescent="0.2">
      <c r="A103" s="1" t="s">
        <v>24</v>
      </c>
      <c r="B103" s="1" t="s">
        <v>25</v>
      </c>
      <c r="C103" s="1" t="s">
        <v>26</v>
      </c>
      <c r="D103" s="1" t="s">
        <v>24</v>
      </c>
      <c r="E103" s="21">
        <v>39321</v>
      </c>
      <c r="F103" s="21">
        <v>44221</v>
      </c>
      <c r="G103" s="2" t="s">
        <v>60</v>
      </c>
      <c r="H103" s="22" t="s">
        <v>514</v>
      </c>
      <c r="I103" s="1" t="s">
        <v>82</v>
      </c>
      <c r="J103" s="23" t="s">
        <v>111</v>
      </c>
      <c r="K103" s="1" t="s">
        <v>139</v>
      </c>
      <c r="L103" s="24">
        <v>44316</v>
      </c>
      <c r="M103" s="24">
        <v>44561</v>
      </c>
      <c r="N103" s="22" t="s">
        <v>173</v>
      </c>
      <c r="O103" s="25">
        <v>804002893</v>
      </c>
      <c r="P103" s="1" t="s">
        <v>509</v>
      </c>
      <c r="Q103" s="1" t="s">
        <v>508</v>
      </c>
      <c r="R103" s="26">
        <v>36000000</v>
      </c>
      <c r="S103" s="27">
        <v>0</v>
      </c>
      <c r="T103" s="28">
        <f t="shared" si="3"/>
        <v>36000000</v>
      </c>
      <c r="U103" s="1">
        <v>36000000</v>
      </c>
      <c r="V103" s="31">
        <v>1</v>
      </c>
      <c r="W103" s="12">
        <v>1</v>
      </c>
      <c r="X103" s="22"/>
    </row>
    <row r="104" spans="1:24" ht="24" customHeight="1" x14ac:dyDescent="0.2">
      <c r="A104" s="1" t="s">
        <v>24</v>
      </c>
      <c r="B104" s="1" t="s">
        <v>25</v>
      </c>
      <c r="C104" s="1" t="s">
        <v>26</v>
      </c>
      <c r="D104" s="1" t="s">
        <v>24</v>
      </c>
      <c r="E104" s="21">
        <v>33321</v>
      </c>
      <c r="F104" s="21">
        <v>37821</v>
      </c>
      <c r="G104" s="2" t="s">
        <v>61</v>
      </c>
      <c r="H104" s="22" t="s">
        <v>514</v>
      </c>
      <c r="I104" s="1" t="s">
        <v>82</v>
      </c>
      <c r="J104" s="23" t="s">
        <v>112</v>
      </c>
      <c r="K104" s="1" t="s">
        <v>139</v>
      </c>
      <c r="L104" s="24">
        <v>44295</v>
      </c>
      <c r="M104" s="24">
        <v>44530</v>
      </c>
      <c r="N104" s="22" t="s">
        <v>174</v>
      </c>
      <c r="O104" s="25">
        <v>41691194</v>
      </c>
      <c r="P104" s="1" t="s">
        <v>509</v>
      </c>
      <c r="Q104" s="1" t="s">
        <v>508</v>
      </c>
      <c r="R104" s="26">
        <v>16000000</v>
      </c>
      <c r="S104" s="27">
        <v>0</v>
      </c>
      <c r="T104" s="28">
        <f t="shared" si="3"/>
        <v>16000000</v>
      </c>
      <c r="U104" s="1">
        <v>16000000</v>
      </c>
      <c r="V104" s="31">
        <v>1</v>
      </c>
      <c r="W104" s="12">
        <v>1</v>
      </c>
      <c r="X104" s="22"/>
    </row>
    <row r="105" spans="1:24" ht="24" customHeight="1" x14ac:dyDescent="0.2">
      <c r="A105" s="1" t="s">
        <v>24</v>
      </c>
      <c r="B105" s="1" t="s">
        <v>25</v>
      </c>
      <c r="C105" s="1" t="s">
        <v>26</v>
      </c>
      <c r="D105" s="1" t="s">
        <v>24</v>
      </c>
      <c r="E105" s="21">
        <v>33221</v>
      </c>
      <c r="F105" s="21">
        <v>42721</v>
      </c>
      <c r="G105" s="2" t="s">
        <v>62</v>
      </c>
      <c r="H105" s="22" t="s">
        <v>514</v>
      </c>
      <c r="I105" s="1" t="s">
        <v>82</v>
      </c>
      <c r="J105" s="23" t="s">
        <v>113</v>
      </c>
      <c r="K105" s="1" t="s">
        <v>139</v>
      </c>
      <c r="L105" s="24">
        <v>44310</v>
      </c>
      <c r="M105" s="24">
        <v>44530</v>
      </c>
      <c r="N105" s="22" t="s">
        <v>175</v>
      </c>
      <c r="O105" s="25">
        <v>41725400</v>
      </c>
      <c r="P105" s="1" t="s">
        <v>509</v>
      </c>
      <c r="Q105" s="1" t="s">
        <v>508</v>
      </c>
      <c r="R105" s="26">
        <v>23875784</v>
      </c>
      <c r="S105" s="27">
        <v>0</v>
      </c>
      <c r="T105" s="28">
        <f t="shared" si="3"/>
        <v>23875784</v>
      </c>
      <c r="U105" s="1">
        <v>23875784</v>
      </c>
      <c r="V105" s="31">
        <v>1</v>
      </c>
      <c r="W105" s="12">
        <v>1</v>
      </c>
      <c r="X105" s="22"/>
    </row>
    <row r="106" spans="1:24" ht="24" customHeight="1" x14ac:dyDescent="0.2">
      <c r="A106" s="1" t="s">
        <v>24</v>
      </c>
      <c r="B106" s="1" t="s">
        <v>25</v>
      </c>
      <c r="C106" s="1" t="s">
        <v>26</v>
      </c>
      <c r="D106" s="1" t="s">
        <v>24</v>
      </c>
      <c r="E106" s="21">
        <v>34121</v>
      </c>
      <c r="F106" s="21">
        <v>37521</v>
      </c>
      <c r="G106" s="2" t="s">
        <v>63</v>
      </c>
      <c r="H106" s="22" t="s">
        <v>514</v>
      </c>
      <c r="I106" s="1" t="s">
        <v>82</v>
      </c>
      <c r="J106" s="23" t="s">
        <v>114</v>
      </c>
      <c r="K106" s="1" t="s">
        <v>139</v>
      </c>
      <c r="L106" s="24">
        <v>44293</v>
      </c>
      <c r="M106" s="24">
        <v>44407</v>
      </c>
      <c r="N106" s="22" t="s">
        <v>176</v>
      </c>
      <c r="O106" s="25">
        <v>80722725</v>
      </c>
      <c r="P106" s="1" t="s">
        <v>509</v>
      </c>
      <c r="Q106" s="1" t="s">
        <v>508</v>
      </c>
      <c r="R106" s="26">
        <v>6800000</v>
      </c>
      <c r="S106" s="27">
        <v>0</v>
      </c>
      <c r="T106" s="28">
        <f t="shared" si="3"/>
        <v>6800000</v>
      </c>
      <c r="U106" s="1">
        <v>6800000</v>
      </c>
      <c r="V106" s="31">
        <v>1</v>
      </c>
      <c r="W106" s="12">
        <v>1</v>
      </c>
      <c r="X106" s="22"/>
    </row>
    <row r="107" spans="1:24" ht="24" customHeight="1" x14ac:dyDescent="0.2">
      <c r="A107" s="1" t="s">
        <v>24</v>
      </c>
      <c r="B107" s="1" t="s">
        <v>25</v>
      </c>
      <c r="C107" s="1" t="s">
        <v>26</v>
      </c>
      <c r="D107" s="1" t="s">
        <v>24</v>
      </c>
      <c r="E107" s="21">
        <v>31221</v>
      </c>
      <c r="F107" s="21">
        <v>39521</v>
      </c>
      <c r="G107" s="2" t="s">
        <v>64</v>
      </c>
      <c r="H107" s="22" t="s">
        <v>514</v>
      </c>
      <c r="I107" s="1" t="s">
        <v>82</v>
      </c>
      <c r="J107" s="23" t="s">
        <v>115</v>
      </c>
      <c r="K107" s="1" t="s">
        <v>139</v>
      </c>
      <c r="L107" s="24">
        <v>44308</v>
      </c>
      <c r="M107" s="24">
        <v>44417</v>
      </c>
      <c r="N107" s="22" t="s">
        <v>177</v>
      </c>
      <c r="O107" s="25">
        <v>1020823518</v>
      </c>
      <c r="P107" s="1" t="s">
        <v>509</v>
      </c>
      <c r="Q107" s="1" t="s">
        <v>508</v>
      </c>
      <c r="R107" s="26">
        <v>10000000</v>
      </c>
      <c r="S107" s="27">
        <v>0</v>
      </c>
      <c r="T107" s="28">
        <f t="shared" si="3"/>
        <v>10000000</v>
      </c>
      <c r="U107" s="1">
        <v>10000000</v>
      </c>
      <c r="V107" s="31">
        <v>1</v>
      </c>
      <c r="W107" s="12">
        <v>1</v>
      </c>
      <c r="X107" s="22"/>
    </row>
    <row r="108" spans="1:24" ht="24" customHeight="1" x14ac:dyDescent="0.2">
      <c r="A108" s="1" t="s">
        <v>24</v>
      </c>
      <c r="B108" s="1" t="s">
        <v>25</v>
      </c>
      <c r="C108" s="1" t="s">
        <v>26</v>
      </c>
      <c r="D108" s="1" t="s">
        <v>24</v>
      </c>
      <c r="E108" s="2" t="s">
        <v>301</v>
      </c>
      <c r="F108" s="2" t="s">
        <v>301</v>
      </c>
      <c r="G108" s="2" t="s">
        <v>265</v>
      </c>
      <c r="H108" s="22" t="s">
        <v>514</v>
      </c>
      <c r="I108" s="1" t="s">
        <v>82</v>
      </c>
      <c r="J108" s="23" t="s">
        <v>358</v>
      </c>
      <c r="K108" s="1" t="s">
        <v>386</v>
      </c>
      <c r="L108" s="24">
        <v>44340</v>
      </c>
      <c r="M108" s="24">
        <v>44441</v>
      </c>
      <c r="N108" s="22" t="s">
        <v>450</v>
      </c>
      <c r="O108" s="25">
        <v>8600077389</v>
      </c>
      <c r="P108" s="1" t="s">
        <v>509</v>
      </c>
      <c r="Q108" s="1" t="s">
        <v>508</v>
      </c>
      <c r="R108" s="26">
        <v>4448912</v>
      </c>
      <c r="S108" s="27">
        <v>0</v>
      </c>
      <c r="T108" s="28">
        <f t="shared" si="3"/>
        <v>4448912</v>
      </c>
      <c r="U108" s="1">
        <v>0</v>
      </c>
      <c r="V108" s="11">
        <v>0</v>
      </c>
      <c r="W108" s="12">
        <v>1</v>
      </c>
      <c r="X108" s="22"/>
    </row>
    <row r="109" spans="1:24" ht="24" customHeight="1" x14ac:dyDescent="0.2">
      <c r="A109" s="1" t="s">
        <v>24</v>
      </c>
      <c r="B109" s="1" t="s">
        <v>25</v>
      </c>
      <c r="C109" s="1" t="s">
        <v>26</v>
      </c>
      <c r="D109" s="1" t="s">
        <v>24</v>
      </c>
      <c r="E109" s="21">
        <v>40321</v>
      </c>
      <c r="F109" s="21">
        <v>42521</v>
      </c>
      <c r="G109" s="2" t="s">
        <v>65</v>
      </c>
      <c r="H109" s="22" t="s">
        <v>514</v>
      </c>
      <c r="I109" s="1" t="s">
        <v>82</v>
      </c>
      <c r="J109" s="23" t="s">
        <v>116</v>
      </c>
      <c r="K109" s="1" t="s">
        <v>139</v>
      </c>
      <c r="L109" s="24">
        <v>44310</v>
      </c>
      <c r="M109" s="24">
        <v>44550</v>
      </c>
      <c r="N109" s="22" t="s">
        <v>178</v>
      </c>
      <c r="O109" s="25">
        <v>1024498770</v>
      </c>
      <c r="P109" s="1" t="s">
        <v>509</v>
      </c>
      <c r="Q109" s="1" t="s">
        <v>508</v>
      </c>
      <c r="R109" s="26">
        <v>13066667</v>
      </c>
      <c r="S109" s="27">
        <v>0</v>
      </c>
      <c r="T109" s="28">
        <f t="shared" si="3"/>
        <v>13066667</v>
      </c>
      <c r="U109" s="1">
        <v>13066667</v>
      </c>
      <c r="V109" s="31">
        <v>1</v>
      </c>
      <c r="W109" s="12">
        <v>1</v>
      </c>
      <c r="X109" s="22"/>
    </row>
    <row r="110" spans="1:24" ht="24" customHeight="1" x14ac:dyDescent="0.2">
      <c r="A110" s="1" t="s">
        <v>24</v>
      </c>
      <c r="B110" s="1" t="s">
        <v>25</v>
      </c>
      <c r="C110" s="1" t="s">
        <v>26</v>
      </c>
      <c r="D110" s="1" t="s">
        <v>24</v>
      </c>
      <c r="E110" s="21">
        <v>40221</v>
      </c>
      <c r="F110" s="21">
        <v>42921</v>
      </c>
      <c r="G110" s="2" t="s">
        <v>66</v>
      </c>
      <c r="H110" s="22" t="s">
        <v>514</v>
      </c>
      <c r="I110" s="1" t="s">
        <v>82</v>
      </c>
      <c r="J110" s="23" t="s">
        <v>117</v>
      </c>
      <c r="K110" s="1" t="s">
        <v>139</v>
      </c>
      <c r="L110" s="24">
        <v>44310</v>
      </c>
      <c r="M110" s="24">
        <v>44550</v>
      </c>
      <c r="N110" s="22" t="s">
        <v>179</v>
      </c>
      <c r="O110" s="25">
        <v>1022416434</v>
      </c>
      <c r="P110" s="1" t="s">
        <v>509</v>
      </c>
      <c r="Q110" s="1" t="s">
        <v>508</v>
      </c>
      <c r="R110" s="26">
        <v>11142500</v>
      </c>
      <c r="S110" s="27">
        <v>0</v>
      </c>
      <c r="T110" s="28">
        <f t="shared" si="3"/>
        <v>11142500</v>
      </c>
      <c r="U110" s="1">
        <v>11147500</v>
      </c>
      <c r="V110" s="31">
        <v>1</v>
      </c>
      <c r="W110" s="12">
        <v>1</v>
      </c>
      <c r="X110" s="22"/>
    </row>
    <row r="111" spans="1:24" ht="24" customHeight="1" x14ac:dyDescent="0.2">
      <c r="A111" s="1" t="s">
        <v>24</v>
      </c>
      <c r="B111" s="1" t="s">
        <v>25</v>
      </c>
      <c r="C111" s="1" t="s">
        <v>26</v>
      </c>
      <c r="D111" s="1" t="s">
        <v>24</v>
      </c>
      <c r="E111" s="21">
        <v>37621</v>
      </c>
      <c r="F111" s="21">
        <v>40821</v>
      </c>
      <c r="G111" s="2" t="s">
        <v>67</v>
      </c>
      <c r="H111" s="22" t="s">
        <v>514</v>
      </c>
      <c r="I111" s="1" t="s">
        <v>82</v>
      </c>
      <c r="J111" s="23" t="s">
        <v>118</v>
      </c>
      <c r="K111" s="1" t="s">
        <v>139</v>
      </c>
      <c r="L111" s="24">
        <v>44302</v>
      </c>
      <c r="M111" s="24">
        <v>44420</v>
      </c>
      <c r="N111" s="22" t="s">
        <v>180</v>
      </c>
      <c r="O111" s="25">
        <v>1106897747</v>
      </c>
      <c r="P111" s="1" t="s">
        <v>509</v>
      </c>
      <c r="Q111" s="1" t="s">
        <v>153</v>
      </c>
      <c r="R111" s="26">
        <v>6174000</v>
      </c>
      <c r="S111" s="27">
        <v>0</v>
      </c>
      <c r="T111" s="28">
        <f t="shared" si="3"/>
        <v>6174000</v>
      </c>
      <c r="U111" s="1">
        <v>6174000</v>
      </c>
      <c r="V111" s="31">
        <v>1</v>
      </c>
      <c r="W111" s="12">
        <v>1</v>
      </c>
      <c r="X111" s="22"/>
    </row>
    <row r="112" spans="1:24" ht="24" customHeight="1" x14ac:dyDescent="0.2">
      <c r="A112" s="1" t="s">
        <v>24</v>
      </c>
      <c r="B112" s="1" t="s">
        <v>25</v>
      </c>
      <c r="C112" s="1" t="s">
        <v>26</v>
      </c>
      <c r="D112" s="1" t="s">
        <v>24</v>
      </c>
      <c r="E112" s="21">
        <v>37721</v>
      </c>
      <c r="F112" s="21">
        <v>41421</v>
      </c>
      <c r="G112" s="2" t="s">
        <v>68</v>
      </c>
      <c r="H112" s="22" t="s">
        <v>514</v>
      </c>
      <c r="I112" s="1" t="s">
        <v>82</v>
      </c>
      <c r="J112" s="30" t="s">
        <v>119</v>
      </c>
      <c r="K112" s="1" t="s">
        <v>139</v>
      </c>
      <c r="L112" s="24">
        <v>44303</v>
      </c>
      <c r="M112" s="24">
        <v>44545</v>
      </c>
      <c r="N112" s="22" t="s">
        <v>181</v>
      </c>
      <c r="O112" s="25">
        <v>39575326</v>
      </c>
      <c r="P112" s="1" t="s">
        <v>509</v>
      </c>
      <c r="Q112" s="1" t="s">
        <v>153</v>
      </c>
      <c r="R112" s="26">
        <v>12502350</v>
      </c>
      <c r="S112" s="27">
        <v>0</v>
      </c>
      <c r="T112" s="28">
        <f t="shared" si="3"/>
        <v>12502350</v>
      </c>
      <c r="U112" s="1">
        <v>6328350</v>
      </c>
      <c r="V112" s="11">
        <f t="shared" si="4"/>
        <v>0.50617283950617287</v>
      </c>
      <c r="W112" s="12">
        <v>1</v>
      </c>
      <c r="X112" s="22"/>
    </row>
    <row r="113" spans="1:24" ht="24" customHeight="1" x14ac:dyDescent="0.2">
      <c r="A113" s="1" t="s">
        <v>24</v>
      </c>
      <c r="B113" s="1" t="s">
        <v>25</v>
      </c>
      <c r="C113" s="1" t="s">
        <v>26</v>
      </c>
      <c r="D113" s="1" t="s">
        <v>24</v>
      </c>
      <c r="E113" s="21">
        <v>37521</v>
      </c>
      <c r="F113" s="21">
        <v>41521</v>
      </c>
      <c r="G113" s="2" t="s">
        <v>69</v>
      </c>
      <c r="H113" s="22" t="s">
        <v>514</v>
      </c>
      <c r="I113" s="1" t="s">
        <v>82</v>
      </c>
      <c r="J113" s="23" t="s">
        <v>120</v>
      </c>
      <c r="K113" s="1" t="s">
        <v>139</v>
      </c>
      <c r="L113" s="24">
        <v>44273</v>
      </c>
      <c r="M113" s="24">
        <v>44545</v>
      </c>
      <c r="N113" s="22" t="s">
        <v>182</v>
      </c>
      <c r="O113" s="25">
        <v>11206455</v>
      </c>
      <c r="P113" s="1" t="s">
        <v>509</v>
      </c>
      <c r="Q113" s="1" t="s">
        <v>153</v>
      </c>
      <c r="R113" s="26">
        <v>11602500</v>
      </c>
      <c r="S113" s="27">
        <v>0</v>
      </c>
      <c r="T113" s="28">
        <f t="shared" si="3"/>
        <v>11602500</v>
      </c>
      <c r="U113" s="1">
        <v>10874500</v>
      </c>
      <c r="V113" s="11">
        <f t="shared" si="4"/>
        <v>0.93725490196078431</v>
      </c>
      <c r="W113" s="12">
        <v>1</v>
      </c>
      <c r="X113" s="22"/>
    </row>
    <row r="114" spans="1:24" ht="24" customHeight="1" x14ac:dyDescent="0.2">
      <c r="A114" s="1" t="s">
        <v>24</v>
      </c>
      <c r="B114" s="1" t="s">
        <v>25</v>
      </c>
      <c r="C114" s="1" t="s">
        <v>26</v>
      </c>
      <c r="D114" s="1" t="s">
        <v>24</v>
      </c>
      <c r="E114" s="21">
        <v>40521</v>
      </c>
      <c r="F114" s="21">
        <v>42621</v>
      </c>
      <c r="G114" s="2" t="s">
        <v>70</v>
      </c>
      <c r="H114" s="22" t="s">
        <v>514</v>
      </c>
      <c r="I114" s="1" t="s">
        <v>82</v>
      </c>
      <c r="J114" s="23" t="s">
        <v>121</v>
      </c>
      <c r="K114" s="1" t="s">
        <v>139</v>
      </c>
      <c r="L114" s="24">
        <v>44309</v>
      </c>
      <c r="M114" s="24">
        <v>44550</v>
      </c>
      <c r="N114" s="22" t="s">
        <v>183</v>
      </c>
      <c r="O114" s="25">
        <v>80274777</v>
      </c>
      <c r="P114" s="1" t="s">
        <v>509</v>
      </c>
      <c r="Q114" s="1" t="s">
        <v>508</v>
      </c>
      <c r="R114" s="26">
        <v>10195040</v>
      </c>
      <c r="S114" s="27">
        <v>0</v>
      </c>
      <c r="T114" s="28">
        <f t="shared" si="3"/>
        <v>10195040</v>
      </c>
      <c r="U114" s="1">
        <v>10587150</v>
      </c>
      <c r="V114" s="31">
        <v>1</v>
      </c>
      <c r="W114" s="12">
        <v>1</v>
      </c>
      <c r="X114" s="22"/>
    </row>
    <row r="115" spans="1:24" ht="24" customHeight="1" x14ac:dyDescent="0.2">
      <c r="A115" s="1" t="s">
        <v>24</v>
      </c>
      <c r="B115" s="1" t="s">
        <v>25</v>
      </c>
      <c r="C115" s="1" t="s">
        <v>26</v>
      </c>
      <c r="D115" s="1" t="s">
        <v>24</v>
      </c>
      <c r="E115" s="21">
        <v>31721</v>
      </c>
      <c r="F115" s="21">
        <v>41821</v>
      </c>
      <c r="G115" s="2" t="s">
        <v>71</v>
      </c>
      <c r="H115" s="22" t="s">
        <v>514</v>
      </c>
      <c r="I115" s="1" t="s">
        <v>82</v>
      </c>
      <c r="J115" s="23" t="s">
        <v>122</v>
      </c>
      <c r="K115" s="1" t="s">
        <v>139</v>
      </c>
      <c r="L115" s="24">
        <v>44308</v>
      </c>
      <c r="M115" s="24">
        <v>44489</v>
      </c>
      <c r="N115" s="22" t="s">
        <v>184</v>
      </c>
      <c r="O115" s="25">
        <v>1053613683</v>
      </c>
      <c r="P115" s="1" t="s">
        <v>509</v>
      </c>
      <c r="Q115" s="1" t="s">
        <v>508</v>
      </c>
      <c r="R115" s="26">
        <v>5600000</v>
      </c>
      <c r="S115" s="27">
        <v>2800000</v>
      </c>
      <c r="T115" s="28">
        <f t="shared" si="3"/>
        <v>8400000</v>
      </c>
      <c r="U115" s="1">
        <v>8400000</v>
      </c>
      <c r="V115" s="31">
        <v>1</v>
      </c>
      <c r="W115" s="12">
        <v>1</v>
      </c>
      <c r="X115" s="22"/>
    </row>
    <row r="116" spans="1:24" ht="24" customHeight="1" x14ac:dyDescent="0.2">
      <c r="A116" s="1" t="s">
        <v>24</v>
      </c>
      <c r="B116" s="1" t="s">
        <v>25</v>
      </c>
      <c r="C116" s="1" t="s">
        <v>26</v>
      </c>
      <c r="D116" s="1" t="s">
        <v>24</v>
      </c>
      <c r="E116" s="21">
        <v>38021</v>
      </c>
      <c r="F116" s="21">
        <v>46421</v>
      </c>
      <c r="G116" s="2" t="s">
        <v>72</v>
      </c>
      <c r="H116" s="22" t="s">
        <v>514</v>
      </c>
      <c r="I116" s="1" t="s">
        <v>82</v>
      </c>
      <c r="J116" s="23" t="s">
        <v>123</v>
      </c>
      <c r="K116" s="1" t="s">
        <v>139</v>
      </c>
      <c r="L116" s="24">
        <v>44315</v>
      </c>
      <c r="M116" s="24">
        <v>44561</v>
      </c>
      <c r="N116" s="22" t="s">
        <v>185</v>
      </c>
      <c r="O116" s="25">
        <v>7549654</v>
      </c>
      <c r="P116" s="1" t="s">
        <v>509</v>
      </c>
      <c r="Q116" s="1" t="s">
        <v>508</v>
      </c>
      <c r="R116" s="26">
        <v>16065000</v>
      </c>
      <c r="S116" s="27">
        <v>0</v>
      </c>
      <c r="T116" s="28">
        <f t="shared" si="3"/>
        <v>16065000</v>
      </c>
      <c r="U116" s="1">
        <v>8925000</v>
      </c>
      <c r="V116" s="11">
        <f t="shared" si="4"/>
        <v>0.55555555555555558</v>
      </c>
      <c r="W116" s="12">
        <v>1</v>
      </c>
      <c r="X116" s="22"/>
    </row>
    <row r="117" spans="1:24" ht="24" customHeight="1" x14ac:dyDescent="0.2">
      <c r="A117" s="1" t="s">
        <v>24</v>
      </c>
      <c r="B117" s="1" t="s">
        <v>25</v>
      </c>
      <c r="C117" s="1" t="s">
        <v>26</v>
      </c>
      <c r="D117" s="1" t="s">
        <v>24</v>
      </c>
      <c r="E117" s="21">
        <v>40421</v>
      </c>
      <c r="F117" s="21">
        <v>43721</v>
      </c>
      <c r="G117" s="2" t="s">
        <v>73</v>
      </c>
      <c r="H117" s="22" t="s">
        <v>514</v>
      </c>
      <c r="I117" s="1" t="s">
        <v>82</v>
      </c>
      <c r="J117" s="23" t="s">
        <v>121</v>
      </c>
      <c r="K117" s="1" t="s">
        <v>139</v>
      </c>
      <c r="L117" s="24">
        <v>44313</v>
      </c>
      <c r="M117" s="24">
        <v>44550</v>
      </c>
      <c r="N117" s="22" t="s">
        <v>186</v>
      </c>
      <c r="O117" s="25">
        <v>13740396</v>
      </c>
      <c r="P117" s="1" t="s">
        <v>509</v>
      </c>
      <c r="Q117" s="1" t="s">
        <v>508</v>
      </c>
      <c r="R117" s="26">
        <v>12566670</v>
      </c>
      <c r="S117" s="27">
        <v>0</v>
      </c>
      <c r="T117" s="28">
        <f t="shared" si="3"/>
        <v>12566670</v>
      </c>
      <c r="U117" s="1">
        <v>12566667</v>
      </c>
      <c r="V117" s="31">
        <v>1</v>
      </c>
      <c r="W117" s="12">
        <v>1</v>
      </c>
      <c r="X117" s="22"/>
    </row>
    <row r="118" spans="1:24" ht="24" customHeight="1" x14ac:dyDescent="0.2">
      <c r="A118" s="1" t="s">
        <v>24</v>
      </c>
      <c r="B118" s="1" t="s">
        <v>25</v>
      </c>
      <c r="C118" s="1" t="s">
        <v>26</v>
      </c>
      <c r="D118" s="1" t="s">
        <v>24</v>
      </c>
      <c r="E118" s="21">
        <v>40621</v>
      </c>
      <c r="F118" s="21">
        <v>46521</v>
      </c>
      <c r="G118" s="2" t="s">
        <v>74</v>
      </c>
      <c r="H118" s="22" t="s">
        <v>514</v>
      </c>
      <c r="I118" s="1" t="s">
        <v>82</v>
      </c>
      <c r="J118" s="23" t="s">
        <v>124</v>
      </c>
      <c r="K118" s="1" t="s">
        <v>139</v>
      </c>
      <c r="L118" s="24">
        <v>44315</v>
      </c>
      <c r="M118" s="24">
        <v>44317</v>
      </c>
      <c r="N118" s="22" t="s">
        <v>187</v>
      </c>
      <c r="O118" s="25">
        <v>52506977</v>
      </c>
      <c r="P118" s="1" t="s">
        <v>509</v>
      </c>
      <c r="Q118" s="1" t="s">
        <v>508</v>
      </c>
      <c r="R118" s="26">
        <v>4800000</v>
      </c>
      <c r="S118" s="27">
        <v>0</v>
      </c>
      <c r="T118" s="28">
        <f t="shared" si="3"/>
        <v>4800000</v>
      </c>
      <c r="U118" s="1">
        <v>1600000</v>
      </c>
      <c r="V118" s="11">
        <f t="shared" si="4"/>
        <v>0.33333333333333331</v>
      </c>
      <c r="W118" s="12">
        <v>1</v>
      </c>
      <c r="X118" s="22"/>
    </row>
    <row r="119" spans="1:24" ht="24" customHeight="1" x14ac:dyDescent="0.2">
      <c r="A119" s="1" t="s">
        <v>24</v>
      </c>
      <c r="B119" s="1" t="s">
        <v>25</v>
      </c>
      <c r="C119" s="1" t="s">
        <v>26</v>
      </c>
      <c r="D119" s="1" t="s">
        <v>24</v>
      </c>
      <c r="E119" s="21" t="s">
        <v>2000</v>
      </c>
      <c r="F119" s="21" t="s">
        <v>2001</v>
      </c>
      <c r="G119" s="2" t="s">
        <v>75</v>
      </c>
      <c r="H119" s="22" t="s">
        <v>514</v>
      </c>
      <c r="I119" s="1" t="s">
        <v>125</v>
      </c>
      <c r="J119" s="23" t="s">
        <v>126</v>
      </c>
      <c r="K119" s="1" t="s">
        <v>139</v>
      </c>
      <c r="L119" s="24">
        <v>44307</v>
      </c>
      <c r="M119" s="24">
        <v>44666</v>
      </c>
      <c r="N119" s="22" t="s">
        <v>188</v>
      </c>
      <c r="O119" s="25">
        <v>830103828</v>
      </c>
      <c r="P119" s="1" t="s">
        <v>509</v>
      </c>
      <c r="Q119" s="1" t="s">
        <v>508</v>
      </c>
      <c r="R119" s="26">
        <v>828960376</v>
      </c>
      <c r="S119" s="27">
        <v>434041924</v>
      </c>
      <c r="T119" s="28">
        <f t="shared" si="3"/>
        <v>1263002300</v>
      </c>
      <c r="U119" s="1">
        <v>1212702667</v>
      </c>
      <c r="V119" s="11">
        <f t="shared" si="4"/>
        <v>0.9601745515427802</v>
      </c>
      <c r="W119" s="12">
        <v>1</v>
      </c>
      <c r="X119" s="22"/>
    </row>
    <row r="120" spans="1:24" ht="24" customHeight="1" x14ac:dyDescent="0.2">
      <c r="A120" s="1" t="s">
        <v>24</v>
      </c>
      <c r="B120" s="1" t="s">
        <v>25</v>
      </c>
      <c r="C120" s="1" t="s">
        <v>26</v>
      </c>
      <c r="D120" s="1" t="s">
        <v>24</v>
      </c>
      <c r="E120" s="21">
        <v>19321</v>
      </c>
      <c r="F120" s="21">
        <v>41621</v>
      </c>
      <c r="G120" s="2" t="s">
        <v>76</v>
      </c>
      <c r="H120" s="22" t="s">
        <v>514</v>
      </c>
      <c r="I120" s="1" t="s">
        <v>127</v>
      </c>
      <c r="J120" s="23" t="s">
        <v>128</v>
      </c>
      <c r="K120" s="1" t="s">
        <v>139</v>
      </c>
      <c r="L120" s="24">
        <v>44307</v>
      </c>
      <c r="M120" s="24">
        <v>44548</v>
      </c>
      <c r="N120" s="22" t="s">
        <v>189</v>
      </c>
      <c r="O120" s="25">
        <v>901417124</v>
      </c>
      <c r="P120" s="1" t="s">
        <v>509</v>
      </c>
      <c r="Q120" s="1" t="s">
        <v>508</v>
      </c>
      <c r="R120" s="26">
        <v>5008000</v>
      </c>
      <c r="S120" s="27">
        <v>0</v>
      </c>
      <c r="T120" s="28">
        <f t="shared" si="3"/>
        <v>5008000</v>
      </c>
      <c r="U120" s="1">
        <v>5008000</v>
      </c>
      <c r="V120" s="31">
        <v>1</v>
      </c>
      <c r="W120" s="12">
        <v>1</v>
      </c>
      <c r="X120" s="22"/>
    </row>
    <row r="121" spans="1:24" ht="24" customHeight="1" x14ac:dyDescent="0.2">
      <c r="A121" s="1" t="s">
        <v>24</v>
      </c>
      <c r="B121" s="1" t="s">
        <v>25</v>
      </c>
      <c r="C121" s="1" t="s">
        <v>26</v>
      </c>
      <c r="D121" s="1" t="s">
        <v>24</v>
      </c>
      <c r="E121" s="21">
        <v>35321</v>
      </c>
      <c r="F121" s="21">
        <v>43821</v>
      </c>
      <c r="G121" s="2" t="s">
        <v>77</v>
      </c>
      <c r="H121" s="22" t="s">
        <v>514</v>
      </c>
      <c r="I121" s="1" t="s">
        <v>127</v>
      </c>
      <c r="J121" s="23" t="s">
        <v>129</v>
      </c>
      <c r="K121" s="1" t="s">
        <v>140</v>
      </c>
      <c r="L121" s="24">
        <v>44314</v>
      </c>
      <c r="M121" s="24">
        <v>44344</v>
      </c>
      <c r="N121" s="22" t="s">
        <v>190</v>
      </c>
      <c r="O121" s="25">
        <v>900007203</v>
      </c>
      <c r="P121" s="1" t="s">
        <v>509</v>
      </c>
      <c r="Q121" s="1" t="s">
        <v>508</v>
      </c>
      <c r="R121" s="26">
        <v>7140000</v>
      </c>
      <c r="S121" s="27">
        <v>0</v>
      </c>
      <c r="T121" s="28">
        <f t="shared" si="3"/>
        <v>7140000</v>
      </c>
      <c r="U121" s="1">
        <v>7140000</v>
      </c>
      <c r="V121" s="31">
        <v>1</v>
      </c>
      <c r="W121" s="12">
        <v>1</v>
      </c>
      <c r="X121" s="22"/>
    </row>
    <row r="122" spans="1:24" ht="24" customHeight="1" x14ac:dyDescent="0.2">
      <c r="A122" s="1" t="s">
        <v>24</v>
      </c>
      <c r="B122" s="1" t="s">
        <v>25</v>
      </c>
      <c r="C122" s="1" t="s">
        <v>26</v>
      </c>
      <c r="D122" s="1" t="s">
        <v>24</v>
      </c>
      <c r="E122" s="21">
        <v>40021</v>
      </c>
      <c r="F122" s="21">
        <v>47621</v>
      </c>
      <c r="G122" s="2" t="s">
        <v>266</v>
      </c>
      <c r="H122" s="22" t="s">
        <v>514</v>
      </c>
      <c r="I122" s="1" t="s">
        <v>82</v>
      </c>
      <c r="J122" s="23" t="s">
        <v>359</v>
      </c>
      <c r="K122" s="1" t="s">
        <v>139</v>
      </c>
      <c r="L122" s="24">
        <v>44320</v>
      </c>
      <c r="M122" s="24">
        <v>44438</v>
      </c>
      <c r="N122" s="22" t="s">
        <v>451</v>
      </c>
      <c r="O122" s="25">
        <v>39565204</v>
      </c>
      <c r="P122" s="1" t="s">
        <v>509</v>
      </c>
      <c r="Q122" s="1" t="s">
        <v>153</v>
      </c>
      <c r="R122" s="26">
        <v>6174000</v>
      </c>
      <c r="S122" s="27">
        <v>0</v>
      </c>
      <c r="T122" s="28">
        <f t="shared" si="3"/>
        <v>6174000</v>
      </c>
      <c r="U122" s="1">
        <v>6019650</v>
      </c>
      <c r="V122" s="11">
        <f t="shared" si="4"/>
        <v>0.97499999999999998</v>
      </c>
      <c r="W122" s="12">
        <v>1</v>
      </c>
      <c r="X122" s="22"/>
    </row>
    <row r="123" spans="1:24" ht="24" customHeight="1" x14ac:dyDescent="0.2">
      <c r="A123" s="1" t="s">
        <v>24</v>
      </c>
      <c r="B123" s="1" t="s">
        <v>25</v>
      </c>
      <c r="C123" s="1" t="s">
        <v>26</v>
      </c>
      <c r="D123" s="1" t="s">
        <v>24</v>
      </c>
      <c r="E123" s="21">
        <v>32921</v>
      </c>
      <c r="F123" s="21">
        <v>48421</v>
      </c>
      <c r="G123" s="2" t="s">
        <v>267</v>
      </c>
      <c r="H123" s="22" t="s">
        <v>514</v>
      </c>
      <c r="I123" s="1" t="s">
        <v>82</v>
      </c>
      <c r="J123" s="23" t="s">
        <v>360</v>
      </c>
      <c r="K123" s="1" t="s">
        <v>139</v>
      </c>
      <c r="L123" s="24">
        <v>44321</v>
      </c>
      <c r="M123" s="24">
        <v>44530</v>
      </c>
      <c r="N123" s="22" t="s">
        <v>398</v>
      </c>
      <c r="O123" s="25">
        <v>79135641</v>
      </c>
      <c r="P123" s="1" t="s">
        <v>509</v>
      </c>
      <c r="Q123" s="1" t="s">
        <v>508</v>
      </c>
      <c r="R123" s="26">
        <v>13300000</v>
      </c>
      <c r="S123" s="27">
        <v>0</v>
      </c>
      <c r="T123" s="28">
        <f t="shared" si="3"/>
        <v>13300000</v>
      </c>
      <c r="U123" s="1">
        <v>13173333</v>
      </c>
      <c r="V123" s="11">
        <f t="shared" si="4"/>
        <v>0.99047616541353378</v>
      </c>
      <c r="W123" s="12">
        <v>1</v>
      </c>
      <c r="X123" s="22"/>
    </row>
    <row r="124" spans="1:24" ht="24" customHeight="1" x14ac:dyDescent="0.2">
      <c r="A124" s="1" t="s">
        <v>24</v>
      </c>
      <c r="B124" s="1" t="s">
        <v>25</v>
      </c>
      <c r="C124" s="1" t="s">
        <v>26</v>
      </c>
      <c r="D124" s="1" t="s">
        <v>24</v>
      </c>
      <c r="E124" s="21">
        <v>22721</v>
      </c>
      <c r="F124" s="21">
        <v>44521</v>
      </c>
      <c r="G124" s="2" t="s">
        <v>78</v>
      </c>
      <c r="H124" s="22" t="s">
        <v>514</v>
      </c>
      <c r="I124" s="1" t="s">
        <v>82</v>
      </c>
      <c r="J124" s="23" t="s">
        <v>130</v>
      </c>
      <c r="K124" s="1" t="s">
        <v>139</v>
      </c>
      <c r="L124" s="24">
        <v>44314</v>
      </c>
      <c r="M124" s="24">
        <v>44672</v>
      </c>
      <c r="N124" s="22" t="s">
        <v>191</v>
      </c>
      <c r="O124" s="25">
        <v>8600010227</v>
      </c>
      <c r="P124" s="1" t="s">
        <v>509</v>
      </c>
      <c r="Q124" s="1" t="s">
        <v>508</v>
      </c>
      <c r="R124" s="26">
        <v>9098887</v>
      </c>
      <c r="S124" s="27">
        <v>0</v>
      </c>
      <c r="T124" s="28">
        <f t="shared" si="3"/>
        <v>9098887</v>
      </c>
      <c r="U124" s="1">
        <v>9098887</v>
      </c>
      <c r="V124" s="31">
        <v>1</v>
      </c>
      <c r="W124" s="12">
        <v>1</v>
      </c>
      <c r="X124" s="22"/>
    </row>
    <row r="125" spans="1:24" ht="24" customHeight="1" x14ac:dyDescent="0.2">
      <c r="A125" s="1" t="s">
        <v>24</v>
      </c>
      <c r="B125" s="1" t="s">
        <v>25</v>
      </c>
      <c r="C125" s="1" t="s">
        <v>26</v>
      </c>
      <c r="D125" s="1" t="s">
        <v>24</v>
      </c>
      <c r="E125" s="21">
        <v>41121</v>
      </c>
      <c r="F125" s="21">
        <v>42821</v>
      </c>
      <c r="G125" s="2" t="s">
        <v>79</v>
      </c>
      <c r="H125" s="22" t="s">
        <v>514</v>
      </c>
      <c r="I125" s="1" t="s">
        <v>82</v>
      </c>
      <c r="J125" s="23" t="s">
        <v>131</v>
      </c>
      <c r="K125" s="1" t="s">
        <v>139</v>
      </c>
      <c r="L125" s="24">
        <v>44310</v>
      </c>
      <c r="M125" s="24">
        <v>44515</v>
      </c>
      <c r="N125" s="22" t="s">
        <v>1259</v>
      </c>
      <c r="O125" s="25" t="s">
        <v>1260</v>
      </c>
      <c r="P125" s="1" t="s">
        <v>509</v>
      </c>
      <c r="Q125" s="1" t="s">
        <v>508</v>
      </c>
      <c r="R125" s="26">
        <v>26933333</v>
      </c>
      <c r="S125" s="27">
        <v>0</v>
      </c>
      <c r="T125" s="28">
        <f t="shared" si="3"/>
        <v>26933333</v>
      </c>
      <c r="U125" s="1">
        <v>26933333</v>
      </c>
      <c r="V125" s="31">
        <v>1</v>
      </c>
      <c r="W125" s="12">
        <v>1</v>
      </c>
      <c r="X125" s="22"/>
    </row>
    <row r="126" spans="1:24" ht="24" customHeight="1" x14ac:dyDescent="0.2">
      <c r="A126" s="1" t="s">
        <v>24</v>
      </c>
      <c r="B126" s="1" t="s">
        <v>25</v>
      </c>
      <c r="C126" s="1" t="s">
        <v>26</v>
      </c>
      <c r="D126" s="1" t="s">
        <v>24</v>
      </c>
      <c r="E126" s="21">
        <v>14921</v>
      </c>
      <c r="F126" s="21">
        <v>43621</v>
      </c>
      <c r="G126" s="2" t="s">
        <v>80</v>
      </c>
      <c r="H126" s="22" t="s">
        <v>514</v>
      </c>
      <c r="I126" s="1" t="s">
        <v>82</v>
      </c>
      <c r="J126" s="23" t="s">
        <v>132</v>
      </c>
      <c r="K126" s="1" t="s">
        <v>139</v>
      </c>
      <c r="L126" s="24">
        <v>44314</v>
      </c>
      <c r="M126" s="24">
        <v>44400</v>
      </c>
      <c r="N126" s="22" t="s">
        <v>192</v>
      </c>
      <c r="O126" s="25">
        <v>1014254772</v>
      </c>
      <c r="P126" s="1" t="s">
        <v>509</v>
      </c>
      <c r="Q126" s="1" t="s">
        <v>508</v>
      </c>
      <c r="R126" s="26">
        <v>7500000</v>
      </c>
      <c r="S126" s="27">
        <v>0</v>
      </c>
      <c r="T126" s="28">
        <f t="shared" si="3"/>
        <v>7500000</v>
      </c>
      <c r="U126" s="1">
        <v>7500000</v>
      </c>
      <c r="V126" s="31">
        <v>1</v>
      </c>
      <c r="W126" s="12">
        <v>1</v>
      </c>
      <c r="X126" s="22"/>
    </row>
    <row r="127" spans="1:24" ht="24" customHeight="1" x14ac:dyDescent="0.2">
      <c r="A127" s="1" t="s">
        <v>24</v>
      </c>
      <c r="B127" s="1" t="s">
        <v>25</v>
      </c>
      <c r="C127" s="1" t="s">
        <v>26</v>
      </c>
      <c r="D127" s="1" t="s">
        <v>24</v>
      </c>
      <c r="E127" s="21">
        <v>43521</v>
      </c>
      <c r="F127" s="21">
        <v>47721</v>
      </c>
      <c r="G127" s="2" t="s">
        <v>268</v>
      </c>
      <c r="H127" s="22" t="s">
        <v>514</v>
      </c>
      <c r="I127" s="1" t="s">
        <v>82</v>
      </c>
      <c r="J127" s="23" t="s">
        <v>361</v>
      </c>
      <c r="K127" s="1" t="s">
        <v>139</v>
      </c>
      <c r="L127" s="24">
        <v>44321</v>
      </c>
      <c r="M127" s="24">
        <v>44551</v>
      </c>
      <c r="N127" s="22" t="s">
        <v>394</v>
      </c>
      <c r="O127" s="25">
        <v>1073505536</v>
      </c>
      <c r="P127" s="1" t="s">
        <v>509</v>
      </c>
      <c r="Q127" s="1" t="s">
        <v>508</v>
      </c>
      <c r="R127" s="26">
        <v>26950000</v>
      </c>
      <c r="S127" s="27">
        <v>0</v>
      </c>
      <c r="T127" s="28">
        <f t="shared" si="3"/>
        <v>26950000</v>
      </c>
      <c r="U127" s="1">
        <v>26950000</v>
      </c>
      <c r="V127" s="31">
        <v>1</v>
      </c>
      <c r="W127" s="12">
        <v>1</v>
      </c>
      <c r="X127" s="22"/>
    </row>
    <row r="128" spans="1:24" ht="24" customHeight="1" x14ac:dyDescent="0.2">
      <c r="A128" s="1" t="s">
        <v>24</v>
      </c>
      <c r="B128" s="1" t="s">
        <v>25</v>
      </c>
      <c r="C128" s="1" t="s">
        <v>26</v>
      </c>
      <c r="D128" s="1" t="s">
        <v>24</v>
      </c>
      <c r="E128" s="21">
        <v>39421</v>
      </c>
      <c r="F128" s="21">
        <v>48521</v>
      </c>
      <c r="G128" s="2" t="s">
        <v>269</v>
      </c>
      <c r="H128" s="22" t="s">
        <v>514</v>
      </c>
      <c r="I128" s="1" t="s">
        <v>82</v>
      </c>
      <c r="J128" s="23" t="s">
        <v>362</v>
      </c>
      <c r="K128" s="1" t="s">
        <v>139</v>
      </c>
      <c r="L128" s="24">
        <v>44321</v>
      </c>
      <c r="M128" s="24">
        <v>44550</v>
      </c>
      <c r="N128" s="22" t="s">
        <v>397</v>
      </c>
      <c r="O128" s="25">
        <v>29109482</v>
      </c>
      <c r="P128" s="1" t="s">
        <v>509</v>
      </c>
      <c r="Q128" s="1" t="s">
        <v>508</v>
      </c>
      <c r="R128" s="26">
        <v>26833333</v>
      </c>
      <c r="S128" s="27">
        <v>0</v>
      </c>
      <c r="T128" s="28">
        <f t="shared" si="3"/>
        <v>26833333</v>
      </c>
      <c r="U128" s="1">
        <v>26833333</v>
      </c>
      <c r="V128" s="31">
        <v>1</v>
      </c>
      <c r="W128" s="12">
        <v>1</v>
      </c>
      <c r="X128" s="22"/>
    </row>
    <row r="129" spans="1:24" ht="24" customHeight="1" x14ac:dyDescent="0.2">
      <c r="A129" s="1" t="s">
        <v>24</v>
      </c>
      <c r="B129" s="1" t="s">
        <v>25</v>
      </c>
      <c r="C129" s="1" t="s">
        <v>26</v>
      </c>
      <c r="D129" s="1" t="s">
        <v>24</v>
      </c>
      <c r="E129" s="21">
        <v>41221</v>
      </c>
      <c r="F129" s="21">
        <v>48621</v>
      </c>
      <c r="G129" s="2" t="s">
        <v>270</v>
      </c>
      <c r="H129" s="22" t="s">
        <v>514</v>
      </c>
      <c r="I129" s="1" t="s">
        <v>82</v>
      </c>
      <c r="J129" s="23" t="s">
        <v>363</v>
      </c>
      <c r="K129" s="1" t="s">
        <v>139</v>
      </c>
      <c r="L129" s="24">
        <v>44321</v>
      </c>
      <c r="M129" s="24">
        <v>44550</v>
      </c>
      <c r="N129" s="22" t="s">
        <v>452</v>
      </c>
      <c r="O129" s="25">
        <v>1032479901</v>
      </c>
      <c r="P129" s="1" t="s">
        <v>509</v>
      </c>
      <c r="Q129" s="1" t="s">
        <v>508</v>
      </c>
      <c r="R129" s="26">
        <v>22880898</v>
      </c>
      <c r="S129" s="27">
        <v>0</v>
      </c>
      <c r="T129" s="28">
        <f t="shared" si="3"/>
        <v>22880898</v>
      </c>
      <c r="U129" s="1">
        <v>22880000</v>
      </c>
      <c r="V129" s="31">
        <v>1</v>
      </c>
      <c r="W129" s="12">
        <v>1</v>
      </c>
      <c r="X129" s="22"/>
    </row>
    <row r="130" spans="1:24" ht="24" customHeight="1" x14ac:dyDescent="0.2">
      <c r="A130" s="1" t="s">
        <v>24</v>
      </c>
      <c r="B130" s="1" t="s">
        <v>25</v>
      </c>
      <c r="C130" s="1" t="s">
        <v>26</v>
      </c>
      <c r="D130" s="1" t="s">
        <v>24</v>
      </c>
      <c r="E130" s="21">
        <v>39521</v>
      </c>
      <c r="F130" s="21">
        <v>51221</v>
      </c>
      <c r="G130" s="2" t="s">
        <v>271</v>
      </c>
      <c r="H130" s="22" t="s">
        <v>514</v>
      </c>
      <c r="I130" s="1" t="s">
        <v>82</v>
      </c>
      <c r="J130" s="30" t="s">
        <v>364</v>
      </c>
      <c r="K130" s="1" t="s">
        <v>139</v>
      </c>
      <c r="L130" s="24">
        <v>44330</v>
      </c>
      <c r="M130" s="24">
        <v>44450</v>
      </c>
      <c r="N130" s="22" t="s">
        <v>453</v>
      </c>
      <c r="O130" s="25">
        <v>93481144</v>
      </c>
      <c r="P130" s="1" t="s">
        <v>509</v>
      </c>
      <c r="Q130" s="1" t="s">
        <v>153</v>
      </c>
      <c r="R130" s="26">
        <v>6174000</v>
      </c>
      <c r="S130" s="27">
        <v>2730000</v>
      </c>
      <c r="T130" s="28">
        <f t="shared" si="3"/>
        <v>8904000</v>
      </c>
      <c r="U130" s="1">
        <v>9158100</v>
      </c>
      <c r="V130" s="31">
        <v>1</v>
      </c>
      <c r="W130" s="12">
        <v>1</v>
      </c>
      <c r="X130" s="22"/>
    </row>
    <row r="131" spans="1:24" ht="24" customHeight="1" x14ac:dyDescent="0.2">
      <c r="A131" s="1" t="s">
        <v>24</v>
      </c>
      <c r="B131" s="1" t="s">
        <v>25</v>
      </c>
      <c r="C131" s="1" t="s">
        <v>26</v>
      </c>
      <c r="D131" s="1" t="s">
        <v>24</v>
      </c>
      <c r="E131" s="21">
        <v>40121</v>
      </c>
      <c r="F131" s="21">
        <v>47821</v>
      </c>
      <c r="G131" s="2" t="s">
        <v>272</v>
      </c>
      <c r="H131" s="22" t="s">
        <v>514</v>
      </c>
      <c r="I131" s="1" t="s">
        <v>82</v>
      </c>
      <c r="J131" s="23" t="s">
        <v>365</v>
      </c>
      <c r="K131" s="1" t="s">
        <v>139</v>
      </c>
      <c r="L131" s="24">
        <v>44320</v>
      </c>
      <c r="M131" s="24">
        <v>44545</v>
      </c>
      <c r="N131" s="22" t="s">
        <v>454</v>
      </c>
      <c r="O131" s="25">
        <v>1070585545</v>
      </c>
      <c r="P131" s="1" t="s">
        <v>509</v>
      </c>
      <c r="Q131" s="1" t="s">
        <v>153</v>
      </c>
      <c r="R131" s="26">
        <v>10237500</v>
      </c>
      <c r="S131" s="27">
        <v>0</v>
      </c>
      <c r="T131" s="28">
        <f t="shared" si="3"/>
        <v>10237500</v>
      </c>
      <c r="U131" s="1">
        <v>9464000</v>
      </c>
      <c r="V131" s="11">
        <f t="shared" si="4"/>
        <v>0.9244444444444444</v>
      </c>
      <c r="W131" s="12">
        <v>1</v>
      </c>
      <c r="X131" s="22"/>
    </row>
    <row r="132" spans="1:24" ht="24" customHeight="1" x14ac:dyDescent="0.2">
      <c r="A132" s="1" t="s">
        <v>24</v>
      </c>
      <c r="B132" s="1" t="s">
        <v>25</v>
      </c>
      <c r="C132" s="1" t="s">
        <v>26</v>
      </c>
      <c r="D132" s="1" t="s">
        <v>24</v>
      </c>
      <c r="E132" s="21">
        <v>41421</v>
      </c>
      <c r="F132" s="21">
        <v>47921</v>
      </c>
      <c r="G132" s="2" t="s">
        <v>273</v>
      </c>
      <c r="H132" s="22" t="s">
        <v>514</v>
      </c>
      <c r="I132" s="1" t="s">
        <v>82</v>
      </c>
      <c r="J132" s="23" t="s">
        <v>311</v>
      </c>
      <c r="K132" s="1" t="s">
        <v>139</v>
      </c>
      <c r="L132" s="24">
        <v>44320</v>
      </c>
      <c r="M132" s="24">
        <v>44530</v>
      </c>
      <c r="N132" s="22" t="s">
        <v>392</v>
      </c>
      <c r="O132" s="25">
        <v>52555282</v>
      </c>
      <c r="P132" s="1" t="s">
        <v>509</v>
      </c>
      <c r="Q132" s="1" t="s">
        <v>508</v>
      </c>
      <c r="R132" s="26">
        <v>28000000</v>
      </c>
      <c r="S132" s="27">
        <v>0</v>
      </c>
      <c r="T132" s="28">
        <f t="shared" ref="T132:U535" si="5">R132+S132</f>
        <v>28000000</v>
      </c>
      <c r="U132" s="1">
        <v>28000000</v>
      </c>
      <c r="V132" s="31">
        <v>1</v>
      </c>
      <c r="W132" s="12">
        <v>1</v>
      </c>
      <c r="X132" s="22"/>
    </row>
    <row r="133" spans="1:24" ht="24" customHeight="1" x14ac:dyDescent="0.2">
      <c r="A133" s="1" t="s">
        <v>24</v>
      </c>
      <c r="B133" s="1" t="s">
        <v>25</v>
      </c>
      <c r="C133" s="1" t="s">
        <v>26</v>
      </c>
      <c r="D133" s="1" t="s">
        <v>24</v>
      </c>
      <c r="E133" s="21">
        <v>41321</v>
      </c>
      <c r="F133" s="21">
        <v>48021</v>
      </c>
      <c r="G133" s="2" t="s">
        <v>274</v>
      </c>
      <c r="H133" s="22" t="s">
        <v>514</v>
      </c>
      <c r="I133" s="1" t="s">
        <v>82</v>
      </c>
      <c r="J133" s="23" t="s">
        <v>131</v>
      </c>
      <c r="K133" s="1" t="s">
        <v>139</v>
      </c>
      <c r="L133" s="24">
        <v>44320</v>
      </c>
      <c r="M133" s="24">
        <v>44558</v>
      </c>
      <c r="N133" s="22" t="s">
        <v>455</v>
      </c>
      <c r="O133" s="25">
        <v>79719972</v>
      </c>
      <c r="P133" s="1" t="s">
        <v>509</v>
      </c>
      <c r="Q133" s="1" t="s">
        <v>508</v>
      </c>
      <c r="R133" s="26">
        <v>30666660</v>
      </c>
      <c r="S133" s="27">
        <v>0</v>
      </c>
      <c r="T133" s="28">
        <f t="shared" si="5"/>
        <v>30666660</v>
      </c>
      <c r="U133" s="1">
        <v>32000000</v>
      </c>
      <c r="V133" s="31">
        <v>1</v>
      </c>
      <c r="W133" s="12">
        <v>1</v>
      </c>
      <c r="X133" s="22"/>
    </row>
    <row r="134" spans="1:24" ht="24" customHeight="1" x14ac:dyDescent="0.2">
      <c r="A134" s="1" t="s">
        <v>24</v>
      </c>
      <c r="B134" s="1" t="s">
        <v>25</v>
      </c>
      <c r="C134" s="1" t="s">
        <v>26</v>
      </c>
      <c r="D134" s="1" t="s">
        <v>24</v>
      </c>
      <c r="E134" s="21">
        <v>16221</v>
      </c>
      <c r="F134" s="21">
        <v>47521</v>
      </c>
      <c r="G134" s="2" t="s">
        <v>81</v>
      </c>
      <c r="H134" s="22" t="s">
        <v>514</v>
      </c>
      <c r="I134" s="1" t="s">
        <v>133</v>
      </c>
      <c r="J134" s="23" t="s">
        <v>134</v>
      </c>
      <c r="K134" s="1" t="s">
        <v>140</v>
      </c>
      <c r="L134" s="24">
        <v>44319</v>
      </c>
      <c r="M134" s="24">
        <v>44393</v>
      </c>
      <c r="N134" s="22" t="s">
        <v>193</v>
      </c>
      <c r="O134" s="25">
        <v>8300697955</v>
      </c>
      <c r="P134" s="1" t="s">
        <v>509</v>
      </c>
      <c r="Q134" s="1" t="s">
        <v>508</v>
      </c>
      <c r="R134" s="26">
        <v>88655191</v>
      </c>
      <c r="S134" s="27">
        <v>0</v>
      </c>
      <c r="T134" s="28">
        <f t="shared" si="5"/>
        <v>88655191</v>
      </c>
      <c r="U134" s="1">
        <v>88655190</v>
      </c>
      <c r="V134" s="31">
        <v>1</v>
      </c>
      <c r="W134" s="12">
        <v>1</v>
      </c>
      <c r="X134" s="22"/>
    </row>
    <row r="135" spans="1:24" ht="24" customHeight="1" x14ac:dyDescent="0.2">
      <c r="A135" s="1" t="s">
        <v>24</v>
      </c>
      <c r="B135" s="1" t="s">
        <v>25</v>
      </c>
      <c r="C135" s="1" t="s">
        <v>26</v>
      </c>
      <c r="D135" s="1" t="s">
        <v>24</v>
      </c>
      <c r="E135" s="21">
        <v>41921</v>
      </c>
      <c r="F135" s="21">
        <v>49521</v>
      </c>
      <c r="G135" s="2" t="s">
        <v>275</v>
      </c>
      <c r="H135" s="22" t="s">
        <v>514</v>
      </c>
      <c r="I135" s="1" t="s">
        <v>82</v>
      </c>
      <c r="J135" s="23" t="s">
        <v>366</v>
      </c>
      <c r="K135" s="1" t="s">
        <v>139</v>
      </c>
      <c r="L135" s="24">
        <v>44326</v>
      </c>
      <c r="M135" s="24">
        <v>44530</v>
      </c>
      <c r="N135" s="22" t="s">
        <v>456</v>
      </c>
      <c r="O135" s="25">
        <v>80770927</v>
      </c>
      <c r="P135" s="1" t="s">
        <v>509</v>
      </c>
      <c r="Q135" s="1" t="s">
        <v>508</v>
      </c>
      <c r="R135" s="26">
        <v>26950000</v>
      </c>
      <c r="S135" s="27">
        <v>0</v>
      </c>
      <c r="T135" s="28">
        <f t="shared" si="5"/>
        <v>26950000</v>
      </c>
      <c r="U135" s="1">
        <v>26950000</v>
      </c>
      <c r="V135" s="31">
        <v>1</v>
      </c>
      <c r="W135" s="12">
        <v>1</v>
      </c>
      <c r="X135" s="22"/>
    </row>
    <row r="136" spans="1:24" ht="24" customHeight="1" x14ac:dyDescent="0.2">
      <c r="A136" s="1" t="s">
        <v>24</v>
      </c>
      <c r="B136" s="1" t="s">
        <v>25</v>
      </c>
      <c r="C136" s="1" t="s">
        <v>26</v>
      </c>
      <c r="D136" s="1" t="s">
        <v>24</v>
      </c>
      <c r="E136" s="21">
        <v>37321</v>
      </c>
      <c r="F136" s="21">
        <v>48121</v>
      </c>
      <c r="G136" s="2" t="s">
        <v>276</v>
      </c>
      <c r="H136" s="22" t="s">
        <v>514</v>
      </c>
      <c r="I136" s="1" t="s">
        <v>82</v>
      </c>
      <c r="J136" s="23" t="s">
        <v>367</v>
      </c>
      <c r="K136" s="1" t="s">
        <v>139</v>
      </c>
      <c r="L136" s="24">
        <v>44320</v>
      </c>
      <c r="M136" s="24">
        <v>44530</v>
      </c>
      <c r="N136" s="22" t="s">
        <v>388</v>
      </c>
      <c r="O136" s="25">
        <v>7313129</v>
      </c>
      <c r="P136" s="1" t="s">
        <v>509</v>
      </c>
      <c r="Q136" s="1" t="s">
        <v>508</v>
      </c>
      <c r="R136" s="26">
        <v>28000000</v>
      </c>
      <c r="S136" s="27">
        <v>0</v>
      </c>
      <c r="T136" s="28">
        <f t="shared" si="5"/>
        <v>28000000</v>
      </c>
      <c r="U136" s="1">
        <v>27600000</v>
      </c>
      <c r="V136" s="11">
        <f t="shared" ref="V136:V320" si="6">+U136/T136</f>
        <v>0.98571428571428577</v>
      </c>
      <c r="W136" s="12">
        <v>1</v>
      </c>
      <c r="X136" s="22"/>
    </row>
    <row r="137" spans="1:24" ht="24" customHeight="1" x14ac:dyDescent="0.2">
      <c r="A137" s="1" t="s">
        <v>24</v>
      </c>
      <c r="B137" s="1" t="s">
        <v>25</v>
      </c>
      <c r="C137" s="1" t="s">
        <v>26</v>
      </c>
      <c r="D137" s="1" t="s">
        <v>24</v>
      </c>
      <c r="E137" s="21">
        <v>37421</v>
      </c>
      <c r="F137" s="21">
        <v>48221</v>
      </c>
      <c r="G137" s="2" t="s">
        <v>277</v>
      </c>
      <c r="H137" s="22" t="s">
        <v>514</v>
      </c>
      <c r="I137" s="1" t="s">
        <v>82</v>
      </c>
      <c r="J137" s="23" t="s">
        <v>368</v>
      </c>
      <c r="K137" s="1" t="s">
        <v>139</v>
      </c>
      <c r="L137" s="24">
        <v>44320</v>
      </c>
      <c r="M137" s="24">
        <v>44530</v>
      </c>
      <c r="N137" s="22" t="s">
        <v>390</v>
      </c>
      <c r="O137" s="25">
        <v>41678387</v>
      </c>
      <c r="P137" s="1" t="s">
        <v>509</v>
      </c>
      <c r="Q137" s="1" t="s">
        <v>508</v>
      </c>
      <c r="R137" s="26">
        <v>35700000</v>
      </c>
      <c r="S137" s="27">
        <v>0</v>
      </c>
      <c r="T137" s="28">
        <f t="shared" si="5"/>
        <v>35700000</v>
      </c>
      <c r="U137" s="1">
        <v>35700000</v>
      </c>
      <c r="V137" s="31">
        <v>1</v>
      </c>
      <c r="W137" s="12">
        <v>1</v>
      </c>
      <c r="X137" s="22"/>
    </row>
    <row r="138" spans="1:24" ht="24" customHeight="1" x14ac:dyDescent="0.2">
      <c r="A138" s="1" t="s">
        <v>24</v>
      </c>
      <c r="B138" s="1" t="s">
        <v>25</v>
      </c>
      <c r="C138" s="1" t="s">
        <v>26</v>
      </c>
      <c r="D138" s="1" t="s">
        <v>24</v>
      </c>
      <c r="E138" s="21">
        <v>10821</v>
      </c>
      <c r="F138" s="21">
        <v>50821</v>
      </c>
      <c r="G138" s="2" t="s">
        <v>278</v>
      </c>
      <c r="H138" s="22" t="s">
        <v>514</v>
      </c>
      <c r="I138" s="1" t="s">
        <v>127</v>
      </c>
      <c r="J138" s="23" t="s">
        <v>369</v>
      </c>
      <c r="K138" s="1" t="s">
        <v>139</v>
      </c>
      <c r="L138" s="24">
        <v>44328</v>
      </c>
      <c r="M138" s="24">
        <v>44512</v>
      </c>
      <c r="N138" s="22" t="s">
        <v>457</v>
      </c>
      <c r="O138" s="25">
        <v>900527088</v>
      </c>
      <c r="P138" s="1" t="s">
        <v>509</v>
      </c>
      <c r="Q138" s="1" t="s">
        <v>508</v>
      </c>
      <c r="R138" s="26" t="s">
        <v>2443</v>
      </c>
      <c r="S138" s="27">
        <v>0</v>
      </c>
      <c r="T138" s="26" t="s">
        <v>2443</v>
      </c>
      <c r="U138" s="28">
        <v>0</v>
      </c>
      <c r="V138" s="31">
        <v>1</v>
      </c>
      <c r="W138" s="12">
        <v>1</v>
      </c>
      <c r="X138" s="22"/>
    </row>
    <row r="139" spans="1:24" ht="24" customHeight="1" x14ac:dyDescent="0.2">
      <c r="A139" s="1" t="s">
        <v>24</v>
      </c>
      <c r="B139" s="1" t="s">
        <v>25</v>
      </c>
      <c r="C139" s="1" t="s">
        <v>26</v>
      </c>
      <c r="D139" s="1" t="s">
        <v>24</v>
      </c>
      <c r="E139" s="21">
        <v>30321</v>
      </c>
      <c r="F139" s="21">
        <v>50721</v>
      </c>
      <c r="G139" s="2" t="s">
        <v>279</v>
      </c>
      <c r="H139" s="22" t="s">
        <v>514</v>
      </c>
      <c r="I139" s="1" t="s">
        <v>82</v>
      </c>
      <c r="J139" s="23" t="s">
        <v>351</v>
      </c>
      <c r="K139" s="1" t="s">
        <v>139</v>
      </c>
      <c r="L139" s="24">
        <v>44328</v>
      </c>
      <c r="M139" s="24">
        <v>44448</v>
      </c>
      <c r="N139" s="22" t="s">
        <v>458</v>
      </c>
      <c r="O139" s="25">
        <v>11321111</v>
      </c>
      <c r="P139" s="1" t="s">
        <v>509</v>
      </c>
      <c r="Q139" s="1" t="s">
        <v>153</v>
      </c>
      <c r="R139" s="26">
        <v>5460000</v>
      </c>
      <c r="S139" s="27">
        <v>0</v>
      </c>
      <c r="T139" s="28">
        <f t="shared" si="5"/>
        <v>5460000</v>
      </c>
      <c r="U139" s="1">
        <v>5323500</v>
      </c>
      <c r="V139" s="11">
        <f t="shared" si="6"/>
        <v>0.97499999999999998</v>
      </c>
      <c r="W139" s="12">
        <v>1</v>
      </c>
      <c r="X139" s="22"/>
    </row>
    <row r="140" spans="1:24" ht="24" customHeight="1" x14ac:dyDescent="0.2">
      <c r="A140" s="1" t="s">
        <v>24</v>
      </c>
      <c r="B140" s="1" t="s">
        <v>25</v>
      </c>
      <c r="C140" s="1" t="s">
        <v>26</v>
      </c>
      <c r="D140" s="1" t="s">
        <v>24</v>
      </c>
      <c r="E140" s="21">
        <v>46421</v>
      </c>
      <c r="F140" s="21">
        <v>51821</v>
      </c>
      <c r="G140" s="2" t="s">
        <v>280</v>
      </c>
      <c r="H140" s="22" t="s">
        <v>514</v>
      </c>
      <c r="I140" s="1" t="s">
        <v>82</v>
      </c>
      <c r="J140" s="23" t="s">
        <v>365</v>
      </c>
      <c r="K140" s="1" t="s">
        <v>139</v>
      </c>
      <c r="L140" s="24">
        <v>44330</v>
      </c>
      <c r="M140" s="24">
        <v>44510</v>
      </c>
      <c r="N140" s="22" t="s">
        <v>459</v>
      </c>
      <c r="O140" s="25">
        <v>28846951</v>
      </c>
      <c r="P140" s="1" t="s">
        <v>509</v>
      </c>
      <c r="Q140" s="1" t="s">
        <v>153</v>
      </c>
      <c r="R140" s="26">
        <v>5460000</v>
      </c>
      <c r="S140" s="27">
        <v>2730000</v>
      </c>
      <c r="T140" s="28">
        <f t="shared" si="5"/>
        <v>8190000</v>
      </c>
      <c r="U140" s="1">
        <v>8099000</v>
      </c>
      <c r="V140" s="11">
        <f t="shared" si="6"/>
        <v>0.98888888888888893</v>
      </c>
      <c r="W140" s="12">
        <v>1</v>
      </c>
      <c r="X140" s="22"/>
    </row>
    <row r="141" spans="1:24" ht="24" customHeight="1" x14ac:dyDescent="0.2">
      <c r="A141" s="1" t="s">
        <v>24</v>
      </c>
      <c r="B141" s="1" t="s">
        <v>25</v>
      </c>
      <c r="C141" s="1" t="s">
        <v>26</v>
      </c>
      <c r="D141" s="1" t="s">
        <v>24</v>
      </c>
      <c r="E141" s="21">
        <v>27721</v>
      </c>
      <c r="F141" s="21">
        <v>50621</v>
      </c>
      <c r="G141" s="2" t="s">
        <v>281</v>
      </c>
      <c r="H141" s="22" t="s">
        <v>514</v>
      </c>
      <c r="I141" s="1" t="s">
        <v>82</v>
      </c>
      <c r="J141" s="23" t="s">
        <v>370</v>
      </c>
      <c r="K141" s="1" t="s">
        <v>139</v>
      </c>
      <c r="L141" s="24">
        <v>44328</v>
      </c>
      <c r="M141" s="24">
        <v>44448</v>
      </c>
      <c r="N141" s="22" t="s">
        <v>460</v>
      </c>
      <c r="O141" s="25">
        <v>1007230241</v>
      </c>
      <c r="P141" s="1" t="s">
        <v>509</v>
      </c>
      <c r="Q141" s="1" t="s">
        <v>153</v>
      </c>
      <c r="R141" s="26">
        <v>5460000</v>
      </c>
      <c r="S141" s="27">
        <v>0</v>
      </c>
      <c r="T141" s="28">
        <f t="shared" si="5"/>
        <v>5460000</v>
      </c>
      <c r="U141" s="1">
        <v>5369000</v>
      </c>
      <c r="V141" s="11">
        <f t="shared" si="6"/>
        <v>0.98333333333333328</v>
      </c>
      <c r="W141" s="12">
        <v>1</v>
      </c>
      <c r="X141" s="22"/>
    </row>
    <row r="142" spans="1:24" ht="24" customHeight="1" x14ac:dyDescent="0.2">
      <c r="A142" s="1" t="s">
        <v>24</v>
      </c>
      <c r="B142" s="1" t="s">
        <v>25</v>
      </c>
      <c r="C142" s="1" t="s">
        <v>26</v>
      </c>
      <c r="D142" s="1" t="s">
        <v>24</v>
      </c>
      <c r="E142" s="21">
        <v>46321</v>
      </c>
      <c r="F142" s="21">
        <v>51321</v>
      </c>
      <c r="G142" s="2" t="s">
        <v>282</v>
      </c>
      <c r="H142" s="22" t="s">
        <v>514</v>
      </c>
      <c r="I142" s="1" t="s">
        <v>82</v>
      </c>
      <c r="J142" s="23" t="s">
        <v>371</v>
      </c>
      <c r="K142" s="1" t="s">
        <v>139</v>
      </c>
      <c r="L142" s="24">
        <v>44330</v>
      </c>
      <c r="M142" s="24">
        <v>44479</v>
      </c>
      <c r="N142" s="22" t="s">
        <v>461</v>
      </c>
      <c r="O142" s="25">
        <v>1023893008</v>
      </c>
      <c r="P142" s="1" t="s">
        <v>509</v>
      </c>
      <c r="Q142" s="1" t="s">
        <v>508</v>
      </c>
      <c r="R142" s="26">
        <v>14521888</v>
      </c>
      <c r="S142" s="27">
        <v>3630472</v>
      </c>
      <c r="T142" s="28">
        <f t="shared" si="5"/>
        <v>18152360</v>
      </c>
      <c r="U142" s="1">
        <v>18152360</v>
      </c>
      <c r="V142" s="31">
        <v>1</v>
      </c>
      <c r="W142" s="12">
        <v>1</v>
      </c>
      <c r="X142" s="22"/>
    </row>
    <row r="143" spans="1:24" ht="24" customHeight="1" x14ac:dyDescent="0.2">
      <c r="A143" s="1" t="s">
        <v>24</v>
      </c>
      <c r="B143" s="1" t="s">
        <v>25</v>
      </c>
      <c r="C143" s="1" t="s">
        <v>26</v>
      </c>
      <c r="D143" s="1" t="s">
        <v>24</v>
      </c>
      <c r="E143" s="21">
        <v>31221</v>
      </c>
      <c r="F143" s="21">
        <v>49921</v>
      </c>
      <c r="G143" s="29" t="s">
        <v>283</v>
      </c>
      <c r="H143" s="22" t="s">
        <v>514</v>
      </c>
      <c r="I143" s="1" t="s">
        <v>82</v>
      </c>
      <c r="J143" s="23" t="s">
        <v>372</v>
      </c>
      <c r="K143" s="1" t="s">
        <v>139</v>
      </c>
      <c r="L143" s="24">
        <v>44326</v>
      </c>
      <c r="M143" s="24">
        <v>44444</v>
      </c>
      <c r="N143" s="22" t="s">
        <v>462</v>
      </c>
      <c r="O143" s="25">
        <v>46682580</v>
      </c>
      <c r="P143" s="1" t="s">
        <v>510</v>
      </c>
      <c r="Q143" s="1" t="s">
        <v>144</v>
      </c>
      <c r="R143" s="26">
        <v>4705400</v>
      </c>
      <c r="S143" s="27">
        <v>0</v>
      </c>
      <c r="T143" s="28">
        <f t="shared" si="5"/>
        <v>4705400</v>
      </c>
      <c r="U143" s="1">
        <v>4705400</v>
      </c>
      <c r="V143" s="31">
        <v>1</v>
      </c>
      <c r="W143" s="12">
        <v>1</v>
      </c>
      <c r="X143" s="22"/>
    </row>
    <row r="144" spans="1:24" ht="24" customHeight="1" x14ac:dyDescent="0.2">
      <c r="A144" s="1" t="s">
        <v>24</v>
      </c>
      <c r="B144" s="1" t="s">
        <v>25</v>
      </c>
      <c r="C144" s="1" t="s">
        <v>26</v>
      </c>
      <c r="D144" s="1" t="s">
        <v>24</v>
      </c>
      <c r="E144" s="21">
        <v>31521</v>
      </c>
      <c r="F144" s="21">
        <v>49821</v>
      </c>
      <c r="G144" s="2" t="s">
        <v>284</v>
      </c>
      <c r="H144" s="22" t="s">
        <v>514</v>
      </c>
      <c r="I144" s="1" t="s">
        <v>82</v>
      </c>
      <c r="J144" s="23" t="s">
        <v>85</v>
      </c>
      <c r="K144" s="1" t="s">
        <v>139</v>
      </c>
      <c r="L144" s="24">
        <v>44325</v>
      </c>
      <c r="M144" s="24">
        <v>44505</v>
      </c>
      <c r="N144" s="22" t="s">
        <v>463</v>
      </c>
      <c r="O144" s="25">
        <v>1053610795</v>
      </c>
      <c r="P144" s="1" t="s">
        <v>510</v>
      </c>
      <c r="Q144" s="1" t="s">
        <v>144</v>
      </c>
      <c r="R144" s="26">
        <v>5460000</v>
      </c>
      <c r="S144" s="27">
        <v>2730000</v>
      </c>
      <c r="T144" s="28">
        <f t="shared" si="5"/>
        <v>8190000</v>
      </c>
      <c r="U144" s="1">
        <v>8190000</v>
      </c>
      <c r="V144" s="31">
        <f t="shared" si="6"/>
        <v>1</v>
      </c>
      <c r="W144" s="12">
        <v>1</v>
      </c>
      <c r="X144" s="22"/>
    </row>
    <row r="145" spans="1:24" ht="24" customHeight="1" x14ac:dyDescent="0.2">
      <c r="A145" s="1" t="s">
        <v>24</v>
      </c>
      <c r="B145" s="1" t="s">
        <v>25</v>
      </c>
      <c r="C145" s="1" t="s">
        <v>26</v>
      </c>
      <c r="D145" s="1" t="s">
        <v>24</v>
      </c>
      <c r="E145" s="21">
        <v>20921</v>
      </c>
      <c r="F145" s="21">
        <v>50021</v>
      </c>
      <c r="G145" s="2" t="s">
        <v>285</v>
      </c>
      <c r="H145" s="22" t="s">
        <v>514</v>
      </c>
      <c r="I145" s="1" t="s">
        <v>82</v>
      </c>
      <c r="J145" s="23" t="s">
        <v>332</v>
      </c>
      <c r="K145" s="1" t="s">
        <v>139</v>
      </c>
      <c r="L145" s="24">
        <v>44326</v>
      </c>
      <c r="M145" s="24">
        <v>44444</v>
      </c>
      <c r="N145" s="22" t="s">
        <v>464</v>
      </c>
      <c r="O145" s="25">
        <v>1053613807</v>
      </c>
      <c r="P145" s="1" t="s">
        <v>510</v>
      </c>
      <c r="Q145" s="1" t="s">
        <v>144</v>
      </c>
      <c r="R145" s="26">
        <v>5460000</v>
      </c>
      <c r="S145" s="27">
        <v>0</v>
      </c>
      <c r="T145" s="28">
        <f t="shared" si="5"/>
        <v>5460000</v>
      </c>
      <c r="U145" s="1">
        <v>5460000</v>
      </c>
      <c r="V145" s="31">
        <v>1</v>
      </c>
      <c r="W145" s="12">
        <v>1</v>
      </c>
      <c r="X145" s="22"/>
    </row>
    <row r="146" spans="1:24" ht="24" customHeight="1" x14ac:dyDescent="0.2">
      <c r="A146" s="1" t="s">
        <v>24</v>
      </c>
      <c r="B146" s="1" t="s">
        <v>25</v>
      </c>
      <c r="C146" s="1" t="s">
        <v>26</v>
      </c>
      <c r="D146" s="1" t="s">
        <v>24</v>
      </c>
      <c r="E146" s="21">
        <v>48821</v>
      </c>
      <c r="F146" s="21">
        <v>55421</v>
      </c>
      <c r="G146" s="2" t="s">
        <v>286</v>
      </c>
      <c r="H146" s="22" t="s">
        <v>514</v>
      </c>
      <c r="I146" s="1" t="s">
        <v>82</v>
      </c>
      <c r="J146" s="23" t="s">
        <v>373</v>
      </c>
      <c r="K146" s="1" t="s">
        <v>139</v>
      </c>
      <c r="L146" s="24">
        <v>44344</v>
      </c>
      <c r="M146" s="24">
        <v>44522</v>
      </c>
      <c r="N146" s="22" t="s">
        <v>465</v>
      </c>
      <c r="O146" s="25">
        <v>19344163</v>
      </c>
      <c r="P146" s="1" t="s">
        <v>509</v>
      </c>
      <c r="Q146" s="1" t="s">
        <v>508</v>
      </c>
      <c r="R146" s="26">
        <v>25800000</v>
      </c>
      <c r="S146" s="27">
        <v>0</v>
      </c>
      <c r="T146" s="28">
        <f t="shared" si="5"/>
        <v>25800000</v>
      </c>
      <c r="U146" s="1">
        <v>25800000</v>
      </c>
      <c r="V146" s="31">
        <v>1</v>
      </c>
      <c r="W146" s="12">
        <v>1</v>
      </c>
      <c r="X146" s="22"/>
    </row>
    <row r="147" spans="1:24" ht="24" customHeight="1" x14ac:dyDescent="0.2">
      <c r="A147" s="1" t="s">
        <v>24</v>
      </c>
      <c r="B147" s="1" t="s">
        <v>25</v>
      </c>
      <c r="C147" s="1" t="s">
        <v>26</v>
      </c>
      <c r="D147" s="1" t="s">
        <v>24</v>
      </c>
      <c r="E147" s="21">
        <v>46721</v>
      </c>
      <c r="F147" s="21">
        <v>51421</v>
      </c>
      <c r="G147" s="29" t="s">
        <v>287</v>
      </c>
      <c r="H147" s="22" t="s">
        <v>514</v>
      </c>
      <c r="I147" s="1" t="s">
        <v>82</v>
      </c>
      <c r="J147" s="23" t="s">
        <v>374</v>
      </c>
      <c r="K147" s="1" t="s">
        <v>139</v>
      </c>
      <c r="L147" s="24">
        <v>44330</v>
      </c>
      <c r="M147" s="24">
        <v>44540</v>
      </c>
      <c r="N147" s="22" t="s">
        <v>466</v>
      </c>
      <c r="O147" s="25">
        <v>1031126722</v>
      </c>
      <c r="P147" s="1" t="s">
        <v>509</v>
      </c>
      <c r="Q147" s="1" t="s">
        <v>508</v>
      </c>
      <c r="R147" s="26">
        <v>18200000</v>
      </c>
      <c r="S147" s="27">
        <v>0</v>
      </c>
      <c r="T147" s="28">
        <f t="shared" si="5"/>
        <v>18200000</v>
      </c>
      <c r="U147" s="1">
        <v>18200000</v>
      </c>
      <c r="V147" s="31">
        <v>1</v>
      </c>
      <c r="W147" s="12">
        <v>1</v>
      </c>
      <c r="X147" s="22"/>
    </row>
    <row r="148" spans="1:24" ht="24" customHeight="1" x14ac:dyDescent="0.2">
      <c r="A148" s="1" t="s">
        <v>24</v>
      </c>
      <c r="B148" s="1" t="s">
        <v>25</v>
      </c>
      <c r="C148" s="1" t="s">
        <v>26</v>
      </c>
      <c r="D148" s="1" t="s">
        <v>24</v>
      </c>
      <c r="E148" s="21">
        <v>47421</v>
      </c>
      <c r="F148" s="21">
        <v>53121</v>
      </c>
      <c r="G148" s="2" t="s">
        <v>288</v>
      </c>
      <c r="H148" s="22" t="s">
        <v>514</v>
      </c>
      <c r="I148" s="1" t="s">
        <v>82</v>
      </c>
      <c r="J148" s="23" t="s">
        <v>375</v>
      </c>
      <c r="K148" s="1" t="s">
        <v>139</v>
      </c>
      <c r="L148" s="24">
        <v>44336</v>
      </c>
      <c r="M148" s="24">
        <v>44548</v>
      </c>
      <c r="N148" s="22" t="s">
        <v>467</v>
      </c>
      <c r="O148" s="25">
        <v>80352974</v>
      </c>
      <c r="P148" s="1" t="s">
        <v>509</v>
      </c>
      <c r="Q148" s="1" t="s">
        <v>508</v>
      </c>
      <c r="R148" s="26">
        <v>13300000</v>
      </c>
      <c r="S148" s="27">
        <v>0</v>
      </c>
      <c r="T148" s="28">
        <f t="shared" si="5"/>
        <v>13300000</v>
      </c>
      <c r="U148" s="1">
        <v>13300000</v>
      </c>
      <c r="V148" s="31">
        <v>1</v>
      </c>
      <c r="W148" s="12">
        <v>1</v>
      </c>
      <c r="X148" s="22"/>
    </row>
    <row r="149" spans="1:24" ht="24" customHeight="1" x14ac:dyDescent="0.2">
      <c r="A149" s="1" t="s">
        <v>24</v>
      </c>
      <c r="B149" s="1" t="s">
        <v>25</v>
      </c>
      <c r="C149" s="1" t="s">
        <v>26</v>
      </c>
      <c r="D149" s="1" t="s">
        <v>24</v>
      </c>
      <c r="E149" s="21">
        <v>46021</v>
      </c>
      <c r="F149" s="21">
        <v>51521</v>
      </c>
      <c r="G149" s="2" t="s">
        <v>289</v>
      </c>
      <c r="H149" s="22" t="s">
        <v>514</v>
      </c>
      <c r="I149" s="1" t="s">
        <v>82</v>
      </c>
      <c r="J149" s="23" t="s">
        <v>376</v>
      </c>
      <c r="K149" s="1" t="s">
        <v>139</v>
      </c>
      <c r="L149" s="24">
        <v>44330</v>
      </c>
      <c r="M149" s="24">
        <v>44541</v>
      </c>
      <c r="N149" s="22" t="s">
        <v>468</v>
      </c>
      <c r="O149" s="25">
        <v>1024548336</v>
      </c>
      <c r="P149" s="1" t="s">
        <v>509</v>
      </c>
      <c r="Q149" s="1" t="s">
        <v>508</v>
      </c>
      <c r="R149" s="26">
        <v>10363500</v>
      </c>
      <c r="S149" s="27">
        <v>0</v>
      </c>
      <c r="T149" s="28">
        <f t="shared" si="5"/>
        <v>10363500</v>
      </c>
      <c r="U149" s="1">
        <v>10363500</v>
      </c>
      <c r="V149" s="31">
        <v>1</v>
      </c>
      <c r="W149" s="12">
        <v>1</v>
      </c>
      <c r="X149" s="22"/>
    </row>
    <row r="150" spans="1:24" ht="24" customHeight="1" x14ac:dyDescent="0.2">
      <c r="A150" s="1" t="s">
        <v>24</v>
      </c>
      <c r="B150" s="1" t="s">
        <v>25</v>
      </c>
      <c r="C150" s="1" t="s">
        <v>26</v>
      </c>
      <c r="D150" s="1" t="s">
        <v>24</v>
      </c>
      <c r="E150" s="21">
        <v>46221</v>
      </c>
      <c r="F150" s="21">
        <v>51621</v>
      </c>
      <c r="G150" s="2" t="s">
        <v>290</v>
      </c>
      <c r="H150" s="22" t="s">
        <v>514</v>
      </c>
      <c r="I150" s="1" t="s">
        <v>82</v>
      </c>
      <c r="J150" s="23" t="s">
        <v>377</v>
      </c>
      <c r="K150" s="1" t="s">
        <v>139</v>
      </c>
      <c r="L150" s="24">
        <v>44330</v>
      </c>
      <c r="M150" s="24">
        <v>44541</v>
      </c>
      <c r="N150" s="22" t="s">
        <v>469</v>
      </c>
      <c r="O150" s="25">
        <v>1016076362</v>
      </c>
      <c r="P150" s="1" t="s">
        <v>509</v>
      </c>
      <c r="Q150" s="1" t="s">
        <v>508</v>
      </c>
      <c r="R150" s="26">
        <v>10363500</v>
      </c>
      <c r="S150" s="27">
        <v>0</v>
      </c>
      <c r="T150" s="28">
        <f t="shared" si="5"/>
        <v>10363500</v>
      </c>
      <c r="U150" s="1">
        <v>10363500</v>
      </c>
      <c r="V150" s="31">
        <v>1</v>
      </c>
      <c r="W150" s="12">
        <v>1</v>
      </c>
      <c r="X150" s="22"/>
    </row>
    <row r="151" spans="1:24" ht="24" customHeight="1" x14ac:dyDescent="0.2">
      <c r="A151" s="1" t="s">
        <v>24</v>
      </c>
      <c r="B151" s="1" t="s">
        <v>25</v>
      </c>
      <c r="C151" s="1" t="s">
        <v>26</v>
      </c>
      <c r="D151" s="1" t="s">
        <v>24</v>
      </c>
      <c r="E151" s="21">
        <v>46121</v>
      </c>
      <c r="F151" s="21">
        <v>51721</v>
      </c>
      <c r="G151" s="2" t="s">
        <v>291</v>
      </c>
      <c r="H151" s="22" t="s">
        <v>514</v>
      </c>
      <c r="I151" s="1" t="s">
        <v>82</v>
      </c>
      <c r="J151" s="23" t="s">
        <v>377</v>
      </c>
      <c r="K151" s="1" t="s">
        <v>139</v>
      </c>
      <c r="L151" s="24">
        <v>44330</v>
      </c>
      <c r="M151" s="24">
        <v>44541</v>
      </c>
      <c r="N151" s="22" t="s">
        <v>470</v>
      </c>
      <c r="O151" s="25">
        <v>1193072239</v>
      </c>
      <c r="P151" s="1" t="s">
        <v>509</v>
      </c>
      <c r="Q151" s="1" t="s">
        <v>508</v>
      </c>
      <c r="R151" s="26">
        <v>10363500</v>
      </c>
      <c r="S151" s="27">
        <v>0</v>
      </c>
      <c r="T151" s="28">
        <f t="shared" si="5"/>
        <v>10363500</v>
      </c>
      <c r="U151" s="1">
        <v>10363500</v>
      </c>
      <c r="V151" s="31">
        <v>1</v>
      </c>
      <c r="W151" s="12">
        <v>1</v>
      </c>
      <c r="X151" s="22"/>
    </row>
    <row r="152" spans="1:24" ht="24" customHeight="1" x14ac:dyDescent="0.2">
      <c r="A152" s="1" t="s">
        <v>24</v>
      </c>
      <c r="B152" s="1" t="s">
        <v>25</v>
      </c>
      <c r="C152" s="1" t="s">
        <v>26</v>
      </c>
      <c r="D152" s="1" t="s">
        <v>24</v>
      </c>
      <c r="E152" s="21">
        <v>46621</v>
      </c>
      <c r="F152" s="21">
        <v>52121</v>
      </c>
      <c r="G152" s="2" t="s">
        <v>292</v>
      </c>
      <c r="H152" s="22" t="s">
        <v>514</v>
      </c>
      <c r="I152" s="1" t="s">
        <v>82</v>
      </c>
      <c r="J152" s="23" t="s">
        <v>377</v>
      </c>
      <c r="K152" s="1" t="s">
        <v>139</v>
      </c>
      <c r="L152" s="24">
        <v>44331</v>
      </c>
      <c r="M152" s="24">
        <v>44450</v>
      </c>
      <c r="N152" s="22" t="s">
        <v>471</v>
      </c>
      <c r="O152" s="25">
        <v>1032474504</v>
      </c>
      <c r="P152" s="1" t="s">
        <v>509</v>
      </c>
      <c r="Q152" s="1" t="s">
        <v>508</v>
      </c>
      <c r="R152" s="26">
        <v>5922000</v>
      </c>
      <c r="S152" s="27">
        <v>0</v>
      </c>
      <c r="T152" s="28">
        <f t="shared" si="5"/>
        <v>5922000</v>
      </c>
      <c r="U152" s="1">
        <v>5922000</v>
      </c>
      <c r="V152" s="31">
        <v>1</v>
      </c>
      <c r="W152" s="12">
        <v>1</v>
      </c>
      <c r="X152" s="22"/>
    </row>
    <row r="153" spans="1:24" ht="24" customHeight="1" x14ac:dyDescent="0.2">
      <c r="A153" s="1" t="s">
        <v>24</v>
      </c>
      <c r="B153" s="1" t="s">
        <v>25</v>
      </c>
      <c r="C153" s="1" t="s">
        <v>26</v>
      </c>
      <c r="D153" s="1" t="s">
        <v>24</v>
      </c>
      <c r="E153" s="21" t="s">
        <v>302</v>
      </c>
      <c r="F153" s="21" t="s">
        <v>2002</v>
      </c>
      <c r="G153" s="2" t="s">
        <v>293</v>
      </c>
      <c r="H153" s="22" t="s">
        <v>514</v>
      </c>
      <c r="I153" s="1" t="s">
        <v>82</v>
      </c>
      <c r="J153" s="23" t="s">
        <v>378</v>
      </c>
      <c r="K153" s="1" t="s">
        <v>125</v>
      </c>
      <c r="L153" s="24">
        <v>44333</v>
      </c>
      <c r="M153" s="24">
        <v>44561</v>
      </c>
      <c r="N153" s="22" t="s">
        <v>472</v>
      </c>
      <c r="O153" s="25">
        <v>805023598</v>
      </c>
      <c r="P153" s="1" t="s">
        <v>509</v>
      </c>
      <c r="Q153" s="1" t="s">
        <v>508</v>
      </c>
      <c r="R153" s="26">
        <v>1661317797</v>
      </c>
      <c r="S153" s="27">
        <v>0</v>
      </c>
      <c r="T153" s="28">
        <f t="shared" si="5"/>
        <v>1661317797</v>
      </c>
      <c r="U153" s="1">
        <v>1661317797</v>
      </c>
      <c r="V153" s="31">
        <f t="shared" si="6"/>
        <v>1</v>
      </c>
      <c r="W153" s="12">
        <v>1</v>
      </c>
      <c r="X153" s="22"/>
    </row>
    <row r="154" spans="1:24" ht="24" customHeight="1" x14ac:dyDescent="0.2">
      <c r="A154" s="1" t="s">
        <v>24</v>
      </c>
      <c r="B154" s="1" t="s">
        <v>25</v>
      </c>
      <c r="C154" s="1" t="s">
        <v>26</v>
      </c>
      <c r="D154" s="1" t="s">
        <v>24</v>
      </c>
      <c r="E154" s="2">
        <v>37121</v>
      </c>
      <c r="F154" s="2">
        <v>55321</v>
      </c>
      <c r="G154" s="29" t="s">
        <v>294</v>
      </c>
      <c r="H154" s="22" t="s">
        <v>514</v>
      </c>
      <c r="I154" s="1" t="s">
        <v>127</v>
      </c>
      <c r="J154" s="23" t="s">
        <v>379</v>
      </c>
      <c r="K154" s="1" t="s">
        <v>387</v>
      </c>
      <c r="L154" s="24">
        <v>44340</v>
      </c>
      <c r="M154" s="24">
        <v>44377</v>
      </c>
      <c r="N154" s="22" t="s">
        <v>473</v>
      </c>
      <c r="O154" s="25">
        <v>8301425230</v>
      </c>
      <c r="P154" s="1" t="s">
        <v>509</v>
      </c>
      <c r="Q154" s="1" t="s">
        <v>508</v>
      </c>
      <c r="R154" s="26">
        <v>9692041</v>
      </c>
      <c r="S154" s="27">
        <v>0</v>
      </c>
      <c r="T154" s="28">
        <f t="shared" si="5"/>
        <v>9692041</v>
      </c>
      <c r="U154" s="1">
        <v>9692041</v>
      </c>
      <c r="V154" s="31">
        <v>1</v>
      </c>
      <c r="W154" s="12">
        <v>1</v>
      </c>
      <c r="X154" s="22"/>
    </row>
    <row r="155" spans="1:24" ht="24" customHeight="1" x14ac:dyDescent="0.2">
      <c r="A155" s="1" t="s">
        <v>24</v>
      </c>
      <c r="B155" s="1" t="s">
        <v>25</v>
      </c>
      <c r="C155" s="1" t="s">
        <v>26</v>
      </c>
      <c r="D155" s="1" t="s">
        <v>24</v>
      </c>
      <c r="E155" s="21">
        <v>19821</v>
      </c>
      <c r="F155" s="21">
        <v>53421</v>
      </c>
      <c r="G155" s="29" t="s">
        <v>295</v>
      </c>
      <c r="H155" s="22" t="s">
        <v>514</v>
      </c>
      <c r="I155" s="1" t="s">
        <v>303</v>
      </c>
      <c r="J155" s="23" t="s">
        <v>380</v>
      </c>
      <c r="K155" s="1" t="s">
        <v>385</v>
      </c>
      <c r="L155" s="24">
        <v>44340</v>
      </c>
      <c r="M155" s="24">
        <v>44557</v>
      </c>
      <c r="N155" s="22" t="s">
        <v>474</v>
      </c>
      <c r="O155" s="25">
        <v>800205914</v>
      </c>
      <c r="P155" s="1" t="s">
        <v>509</v>
      </c>
      <c r="Q155" s="1" t="s">
        <v>508</v>
      </c>
      <c r="R155" s="32">
        <v>450000000</v>
      </c>
      <c r="S155" s="27">
        <v>200000000</v>
      </c>
      <c r="T155" s="28">
        <f t="shared" si="5"/>
        <v>650000000</v>
      </c>
      <c r="U155" s="28">
        <v>650000000</v>
      </c>
      <c r="V155" s="31">
        <v>1</v>
      </c>
      <c r="W155" s="12">
        <v>1</v>
      </c>
      <c r="X155" s="22"/>
    </row>
    <row r="156" spans="1:24" ht="24" customHeight="1" x14ac:dyDescent="0.2">
      <c r="A156" s="1" t="s">
        <v>24</v>
      </c>
      <c r="B156" s="1" t="s">
        <v>25</v>
      </c>
      <c r="C156" s="1" t="s">
        <v>26</v>
      </c>
      <c r="D156" s="1" t="s">
        <v>24</v>
      </c>
      <c r="E156" s="21">
        <v>47721</v>
      </c>
      <c r="F156" s="21">
        <v>58921</v>
      </c>
      <c r="G156" s="2" t="s">
        <v>1082</v>
      </c>
      <c r="H156" s="22" t="s">
        <v>514</v>
      </c>
      <c r="I156" s="1" t="s">
        <v>82</v>
      </c>
      <c r="J156" s="23" t="s">
        <v>307</v>
      </c>
      <c r="K156" s="1" t="s">
        <v>139</v>
      </c>
      <c r="L156" s="24">
        <v>44349</v>
      </c>
      <c r="M156" s="24">
        <v>44530</v>
      </c>
      <c r="N156" s="22" t="s">
        <v>396</v>
      </c>
      <c r="O156" s="21">
        <v>20876009</v>
      </c>
      <c r="P156" s="1" t="s">
        <v>509</v>
      </c>
      <c r="Q156" s="1" t="s">
        <v>508</v>
      </c>
      <c r="R156" s="33">
        <v>24000000</v>
      </c>
      <c r="S156" s="27">
        <v>0</v>
      </c>
      <c r="T156" s="4">
        <f t="shared" si="5"/>
        <v>24000000</v>
      </c>
      <c r="U156" s="1">
        <v>24000000</v>
      </c>
      <c r="V156" s="31">
        <v>1</v>
      </c>
      <c r="W156" s="12">
        <v>1</v>
      </c>
      <c r="X156" s="22"/>
    </row>
    <row r="157" spans="1:24" ht="24" customHeight="1" x14ac:dyDescent="0.2">
      <c r="A157" s="1" t="s">
        <v>24</v>
      </c>
      <c r="B157" s="1" t="s">
        <v>25</v>
      </c>
      <c r="C157" s="1" t="s">
        <v>26</v>
      </c>
      <c r="D157" s="1" t="s">
        <v>24</v>
      </c>
      <c r="E157" s="21">
        <v>48721</v>
      </c>
      <c r="F157" s="21">
        <v>57721</v>
      </c>
      <c r="G157" s="29" t="s">
        <v>296</v>
      </c>
      <c r="H157" s="22" t="s">
        <v>514</v>
      </c>
      <c r="I157" s="1" t="s">
        <v>82</v>
      </c>
      <c r="J157" s="23" t="s">
        <v>381</v>
      </c>
      <c r="K157" s="1" t="s">
        <v>139</v>
      </c>
      <c r="L157" s="24">
        <v>44344</v>
      </c>
      <c r="M157" s="24">
        <v>44521</v>
      </c>
      <c r="N157" s="22" t="s">
        <v>399</v>
      </c>
      <c r="O157" s="21">
        <v>1015420016</v>
      </c>
      <c r="P157" s="1" t="s">
        <v>509</v>
      </c>
      <c r="Q157" s="1" t="s">
        <v>508</v>
      </c>
      <c r="R157" s="26">
        <v>10500000</v>
      </c>
      <c r="S157" s="27">
        <v>0</v>
      </c>
      <c r="T157" s="28">
        <f t="shared" si="5"/>
        <v>10500000</v>
      </c>
      <c r="U157" s="1">
        <v>10500000</v>
      </c>
      <c r="V157" s="31">
        <v>1</v>
      </c>
      <c r="W157" s="12">
        <v>1</v>
      </c>
      <c r="X157" s="22"/>
    </row>
    <row r="158" spans="1:24" ht="24" customHeight="1" x14ac:dyDescent="0.2">
      <c r="A158" s="1" t="s">
        <v>24</v>
      </c>
      <c r="B158" s="1" t="s">
        <v>25</v>
      </c>
      <c r="C158" s="1" t="s">
        <v>26</v>
      </c>
      <c r="D158" s="1" t="s">
        <v>24</v>
      </c>
      <c r="E158" s="21">
        <v>49021</v>
      </c>
      <c r="F158" s="21">
        <v>59021</v>
      </c>
      <c r="G158" s="29" t="s">
        <v>1083</v>
      </c>
      <c r="H158" s="22" t="s">
        <v>514</v>
      </c>
      <c r="I158" s="1" t="s">
        <v>82</v>
      </c>
      <c r="J158" s="23" t="s">
        <v>1084</v>
      </c>
      <c r="K158" s="1" t="s">
        <v>139</v>
      </c>
      <c r="L158" s="24">
        <v>44350</v>
      </c>
      <c r="M158" s="24">
        <v>44466</v>
      </c>
      <c r="N158" s="22" t="s">
        <v>1085</v>
      </c>
      <c r="O158" s="21">
        <v>80111573</v>
      </c>
      <c r="P158" s="1" t="s">
        <v>509</v>
      </c>
      <c r="Q158" s="1" t="s">
        <v>508</v>
      </c>
      <c r="R158" s="33">
        <v>13195788</v>
      </c>
      <c r="S158" s="27">
        <v>0</v>
      </c>
      <c r="T158" s="28">
        <f t="shared" si="5"/>
        <v>13195788</v>
      </c>
      <c r="U158" s="1">
        <v>13195788</v>
      </c>
      <c r="V158" s="31">
        <v>1</v>
      </c>
      <c r="W158" s="12">
        <v>1</v>
      </c>
      <c r="X158" s="22"/>
    </row>
    <row r="159" spans="1:24" ht="24" customHeight="1" x14ac:dyDescent="0.2">
      <c r="A159" s="1" t="s">
        <v>24</v>
      </c>
      <c r="B159" s="1" t="s">
        <v>25</v>
      </c>
      <c r="C159" s="1" t="s">
        <v>26</v>
      </c>
      <c r="D159" s="1" t="s">
        <v>24</v>
      </c>
      <c r="E159" s="21">
        <v>48721</v>
      </c>
      <c r="F159" s="21">
        <v>57721</v>
      </c>
      <c r="G159" s="2" t="s">
        <v>297</v>
      </c>
      <c r="H159" s="22" t="s">
        <v>514</v>
      </c>
      <c r="I159" s="1" t="s">
        <v>82</v>
      </c>
      <c r="J159" s="23" t="s">
        <v>382</v>
      </c>
      <c r="K159" s="1" t="s">
        <v>385</v>
      </c>
      <c r="L159" s="24">
        <v>44341</v>
      </c>
      <c r="M159" s="24">
        <v>44561</v>
      </c>
      <c r="N159" s="22" t="s">
        <v>475</v>
      </c>
      <c r="O159" s="25">
        <v>860001697</v>
      </c>
      <c r="P159" s="1" t="s">
        <v>509</v>
      </c>
      <c r="Q159" s="1" t="s">
        <v>508</v>
      </c>
      <c r="R159" s="26">
        <v>120000000</v>
      </c>
      <c r="S159" s="27">
        <v>0</v>
      </c>
      <c r="T159" s="28">
        <f t="shared" si="5"/>
        <v>120000000</v>
      </c>
      <c r="U159" s="1">
        <v>120000000</v>
      </c>
      <c r="V159" s="31">
        <v>1</v>
      </c>
      <c r="W159" s="12">
        <v>1</v>
      </c>
      <c r="X159" s="22"/>
    </row>
    <row r="160" spans="1:24" ht="24" customHeight="1" x14ac:dyDescent="0.2">
      <c r="A160" s="1" t="s">
        <v>24</v>
      </c>
      <c r="B160" s="1" t="s">
        <v>25</v>
      </c>
      <c r="C160" s="1" t="s">
        <v>26</v>
      </c>
      <c r="D160" s="1" t="s">
        <v>24</v>
      </c>
      <c r="E160" s="21">
        <v>39721</v>
      </c>
      <c r="F160" s="21">
        <v>58121</v>
      </c>
      <c r="G160" s="29" t="s">
        <v>298</v>
      </c>
      <c r="H160" s="22" t="s">
        <v>514</v>
      </c>
      <c r="I160" s="1" t="s">
        <v>127</v>
      </c>
      <c r="J160" s="23" t="s">
        <v>383</v>
      </c>
      <c r="K160" s="1" t="s">
        <v>139</v>
      </c>
      <c r="L160" s="24">
        <v>44349</v>
      </c>
      <c r="M160" s="24">
        <v>44561</v>
      </c>
      <c r="N160" s="22" t="s">
        <v>476</v>
      </c>
      <c r="O160" s="21">
        <v>900646665</v>
      </c>
      <c r="P160" s="1" t="s">
        <v>509</v>
      </c>
      <c r="Q160" s="1" t="s">
        <v>508</v>
      </c>
      <c r="R160" s="26">
        <v>9161334</v>
      </c>
      <c r="S160" s="27">
        <v>0</v>
      </c>
      <c r="T160" s="28">
        <f t="shared" si="5"/>
        <v>9161334</v>
      </c>
      <c r="U160" s="28">
        <f t="shared" si="5"/>
        <v>9161334</v>
      </c>
      <c r="V160" s="31">
        <v>1</v>
      </c>
      <c r="W160" s="12">
        <v>1</v>
      </c>
      <c r="X160" s="22"/>
    </row>
    <row r="161" spans="1:24" ht="24" customHeight="1" x14ac:dyDescent="0.2">
      <c r="A161" s="1" t="s">
        <v>24</v>
      </c>
      <c r="B161" s="1" t="s">
        <v>25</v>
      </c>
      <c r="C161" s="1" t="s">
        <v>26</v>
      </c>
      <c r="D161" s="1" t="s">
        <v>24</v>
      </c>
      <c r="E161" s="21">
        <v>34321</v>
      </c>
      <c r="F161" s="21">
        <v>53021</v>
      </c>
      <c r="G161" s="2" t="s">
        <v>299</v>
      </c>
      <c r="H161" s="22" t="s">
        <v>2419</v>
      </c>
      <c r="I161" s="1" t="s">
        <v>127</v>
      </c>
      <c r="J161" s="23" t="s">
        <v>384</v>
      </c>
      <c r="K161" s="1" t="s">
        <v>139</v>
      </c>
      <c r="L161" s="24">
        <v>44349</v>
      </c>
      <c r="M161" s="24">
        <v>44407</v>
      </c>
      <c r="N161" s="22" t="s">
        <v>477</v>
      </c>
      <c r="O161" s="21">
        <v>9012423841</v>
      </c>
      <c r="P161" s="1" t="s">
        <v>510</v>
      </c>
      <c r="Q161" s="1" t="s">
        <v>144</v>
      </c>
      <c r="R161" s="26">
        <v>5950000</v>
      </c>
      <c r="S161" s="27">
        <v>0</v>
      </c>
      <c r="T161" s="28">
        <f t="shared" si="5"/>
        <v>5950000</v>
      </c>
      <c r="U161" s="1">
        <v>0</v>
      </c>
      <c r="V161" s="11">
        <f t="shared" si="6"/>
        <v>0</v>
      </c>
      <c r="W161" s="12">
        <v>1</v>
      </c>
      <c r="X161" s="22"/>
    </row>
    <row r="162" spans="1:24" ht="24" customHeight="1" x14ac:dyDescent="0.2">
      <c r="A162" s="1" t="s">
        <v>24</v>
      </c>
      <c r="B162" s="1" t="s">
        <v>25</v>
      </c>
      <c r="C162" s="1" t="s">
        <v>26</v>
      </c>
      <c r="D162" s="1" t="s">
        <v>24</v>
      </c>
      <c r="E162" s="21">
        <v>49421</v>
      </c>
      <c r="F162" s="21">
        <v>63521</v>
      </c>
      <c r="G162" s="2" t="s">
        <v>1086</v>
      </c>
      <c r="H162" s="22" t="s">
        <v>514</v>
      </c>
      <c r="I162" s="1" t="s">
        <v>82</v>
      </c>
      <c r="J162" s="23" t="s">
        <v>1087</v>
      </c>
      <c r="K162" s="1" t="s">
        <v>139</v>
      </c>
      <c r="L162" s="24">
        <v>44365</v>
      </c>
      <c r="M162" s="24">
        <v>44545</v>
      </c>
      <c r="N162" s="22" t="s">
        <v>402</v>
      </c>
      <c r="O162" s="21">
        <v>1015412166</v>
      </c>
      <c r="P162" s="1" t="s">
        <v>509</v>
      </c>
      <c r="Q162" s="1" t="s">
        <v>508</v>
      </c>
      <c r="R162" s="33">
        <v>12000000</v>
      </c>
      <c r="S162" s="27">
        <v>0</v>
      </c>
      <c r="T162" s="28">
        <f t="shared" si="5"/>
        <v>12000000</v>
      </c>
      <c r="U162" s="1">
        <v>12000000</v>
      </c>
      <c r="V162" s="31">
        <v>1</v>
      </c>
      <c r="W162" s="12">
        <v>1</v>
      </c>
      <c r="X162" s="22"/>
    </row>
    <row r="163" spans="1:24" ht="24" customHeight="1" x14ac:dyDescent="0.2">
      <c r="A163" s="1" t="s">
        <v>24</v>
      </c>
      <c r="B163" s="1" t="s">
        <v>25</v>
      </c>
      <c r="C163" s="1" t="s">
        <v>26</v>
      </c>
      <c r="D163" s="1" t="s">
        <v>24</v>
      </c>
      <c r="E163" s="21">
        <v>27821</v>
      </c>
      <c r="F163" s="21">
        <v>58621</v>
      </c>
      <c r="G163" s="2" t="s">
        <v>300</v>
      </c>
      <c r="H163" s="22" t="s">
        <v>514</v>
      </c>
      <c r="I163" s="1" t="s">
        <v>82</v>
      </c>
      <c r="J163" s="23" t="s">
        <v>370</v>
      </c>
      <c r="K163" s="1" t="s">
        <v>139</v>
      </c>
      <c r="L163" s="24">
        <v>44348</v>
      </c>
      <c r="M163" s="24">
        <v>44528</v>
      </c>
      <c r="N163" s="22" t="s">
        <v>478</v>
      </c>
      <c r="O163" s="21">
        <v>5032968</v>
      </c>
      <c r="P163" s="1" t="s">
        <v>509</v>
      </c>
      <c r="Q163" s="1" t="s">
        <v>153</v>
      </c>
      <c r="R163" s="32">
        <v>5460000</v>
      </c>
      <c r="S163" s="27">
        <v>2730000</v>
      </c>
      <c r="T163" s="28">
        <f t="shared" si="5"/>
        <v>8190000</v>
      </c>
      <c r="U163" s="1">
        <v>5460000</v>
      </c>
      <c r="V163" s="11">
        <f t="shared" si="6"/>
        <v>0.66666666666666663</v>
      </c>
      <c r="W163" s="12">
        <v>1</v>
      </c>
      <c r="X163" s="22"/>
    </row>
    <row r="164" spans="1:24" ht="24" customHeight="1" x14ac:dyDescent="0.2">
      <c r="A164" s="1" t="s">
        <v>24</v>
      </c>
      <c r="B164" s="1" t="s">
        <v>25</v>
      </c>
      <c r="C164" s="1" t="s">
        <v>26</v>
      </c>
      <c r="D164" s="1" t="s">
        <v>24</v>
      </c>
      <c r="E164" s="21">
        <v>51821</v>
      </c>
      <c r="F164" s="21">
        <v>59121</v>
      </c>
      <c r="G164" s="34" t="s">
        <v>1088</v>
      </c>
      <c r="H164" s="22" t="s">
        <v>514</v>
      </c>
      <c r="I164" s="1" t="s">
        <v>82</v>
      </c>
      <c r="J164" s="30" t="s">
        <v>884</v>
      </c>
      <c r="K164" s="1" t="s">
        <v>139</v>
      </c>
      <c r="L164" s="24">
        <v>44350</v>
      </c>
      <c r="M164" s="24">
        <v>44530</v>
      </c>
      <c r="N164" s="22" t="s">
        <v>1122</v>
      </c>
      <c r="O164" s="21">
        <v>79686234</v>
      </c>
      <c r="P164" s="1" t="s">
        <v>509</v>
      </c>
      <c r="Q164" s="1" t="s">
        <v>508</v>
      </c>
      <c r="R164" s="33">
        <v>17906838</v>
      </c>
      <c r="S164" s="27">
        <v>0</v>
      </c>
      <c r="T164" s="28">
        <f t="shared" si="5"/>
        <v>17906838</v>
      </c>
      <c r="U164" s="1">
        <v>17906838</v>
      </c>
      <c r="V164" s="31">
        <v>1</v>
      </c>
      <c r="W164" s="12">
        <v>1</v>
      </c>
      <c r="X164" s="22"/>
    </row>
    <row r="165" spans="1:24" ht="24" customHeight="1" x14ac:dyDescent="0.2">
      <c r="A165" s="1" t="s">
        <v>24</v>
      </c>
      <c r="B165" s="1" t="s">
        <v>25</v>
      </c>
      <c r="C165" s="1" t="s">
        <v>26</v>
      </c>
      <c r="D165" s="1" t="s">
        <v>24</v>
      </c>
      <c r="E165" s="21">
        <v>51921</v>
      </c>
      <c r="F165" s="21" t="s">
        <v>2003</v>
      </c>
      <c r="G165" s="34" t="s">
        <v>1089</v>
      </c>
      <c r="H165" s="22" t="s">
        <v>514</v>
      </c>
      <c r="I165" s="1" t="s">
        <v>82</v>
      </c>
      <c r="J165" s="23" t="s">
        <v>333</v>
      </c>
      <c r="K165" s="1" t="s">
        <v>139</v>
      </c>
      <c r="L165" s="24">
        <v>44357</v>
      </c>
      <c r="M165" s="24">
        <v>44537</v>
      </c>
      <c r="N165" s="22" t="s">
        <v>2422</v>
      </c>
      <c r="O165" s="21" t="s">
        <v>2433</v>
      </c>
      <c r="P165" s="1" t="s">
        <v>510</v>
      </c>
      <c r="Q165" s="1" t="s">
        <v>144</v>
      </c>
      <c r="R165" s="33">
        <v>10200000</v>
      </c>
      <c r="S165" s="27">
        <v>0</v>
      </c>
      <c r="T165" s="28">
        <f t="shared" si="5"/>
        <v>10200000</v>
      </c>
      <c r="U165" s="28">
        <f t="shared" si="5"/>
        <v>10200000</v>
      </c>
      <c r="V165" s="31">
        <v>1</v>
      </c>
      <c r="W165" s="12">
        <v>1</v>
      </c>
      <c r="X165" s="22"/>
    </row>
    <row r="166" spans="1:24" ht="24" customHeight="1" x14ac:dyDescent="0.2">
      <c r="A166" s="1" t="s">
        <v>24</v>
      </c>
      <c r="B166" s="1" t="s">
        <v>25</v>
      </c>
      <c r="C166" s="1" t="s">
        <v>26</v>
      </c>
      <c r="D166" s="1" t="s">
        <v>24</v>
      </c>
      <c r="E166" s="21">
        <v>49921</v>
      </c>
      <c r="F166" s="21">
        <v>59221</v>
      </c>
      <c r="G166" s="34" t="s">
        <v>1090</v>
      </c>
      <c r="H166" s="22" t="s">
        <v>514</v>
      </c>
      <c r="I166" s="1" t="s">
        <v>82</v>
      </c>
      <c r="J166" s="23" t="s">
        <v>1107</v>
      </c>
      <c r="K166" s="1" t="s">
        <v>139</v>
      </c>
      <c r="L166" s="24">
        <v>44350</v>
      </c>
      <c r="M166" s="24">
        <v>44530</v>
      </c>
      <c r="N166" s="22" t="s">
        <v>1123</v>
      </c>
      <c r="O166" s="21">
        <v>51875094</v>
      </c>
      <c r="P166" s="1" t="s">
        <v>509</v>
      </c>
      <c r="Q166" s="1" t="s">
        <v>508</v>
      </c>
      <c r="R166" s="33">
        <v>24000000</v>
      </c>
      <c r="S166" s="27">
        <v>0</v>
      </c>
      <c r="T166" s="28">
        <f t="shared" si="5"/>
        <v>24000000</v>
      </c>
      <c r="U166" s="1">
        <v>24000000</v>
      </c>
      <c r="V166" s="31">
        <v>1</v>
      </c>
      <c r="W166" s="12">
        <v>1</v>
      </c>
      <c r="X166" s="22"/>
    </row>
    <row r="167" spans="1:24" ht="24" customHeight="1" x14ac:dyDescent="0.2">
      <c r="A167" s="1" t="s">
        <v>24</v>
      </c>
      <c r="B167" s="1" t="s">
        <v>25</v>
      </c>
      <c r="C167" s="1" t="s">
        <v>26</v>
      </c>
      <c r="D167" s="1" t="s">
        <v>24</v>
      </c>
      <c r="E167" s="21">
        <v>49721</v>
      </c>
      <c r="F167" s="21">
        <v>59321</v>
      </c>
      <c r="G167" s="34" t="s">
        <v>1091</v>
      </c>
      <c r="H167" s="22" t="s">
        <v>514</v>
      </c>
      <c r="I167" s="1" t="s">
        <v>82</v>
      </c>
      <c r="J167" s="23" t="s">
        <v>1108</v>
      </c>
      <c r="K167" s="1" t="s">
        <v>139</v>
      </c>
      <c r="L167" s="24">
        <v>44350</v>
      </c>
      <c r="M167" s="24">
        <v>44530</v>
      </c>
      <c r="N167" s="22" t="s">
        <v>1124</v>
      </c>
      <c r="O167" s="21">
        <v>1010232241</v>
      </c>
      <c r="P167" s="1" t="s">
        <v>509</v>
      </c>
      <c r="Q167" s="1" t="s">
        <v>508</v>
      </c>
      <c r="R167" s="33">
        <v>15000000</v>
      </c>
      <c r="S167" s="27">
        <v>0</v>
      </c>
      <c r="T167" s="28">
        <f t="shared" si="5"/>
        <v>15000000</v>
      </c>
      <c r="U167" s="1">
        <v>12500000</v>
      </c>
      <c r="V167" s="11">
        <f t="shared" si="6"/>
        <v>0.83333333333333337</v>
      </c>
      <c r="W167" s="12">
        <v>1</v>
      </c>
      <c r="X167" s="22"/>
    </row>
    <row r="168" spans="1:24" ht="24" customHeight="1" x14ac:dyDescent="0.2">
      <c r="A168" s="1" t="s">
        <v>24</v>
      </c>
      <c r="B168" s="1" t="s">
        <v>25</v>
      </c>
      <c r="C168" s="1" t="s">
        <v>26</v>
      </c>
      <c r="D168" s="1" t="s">
        <v>24</v>
      </c>
      <c r="E168" s="21">
        <v>49621</v>
      </c>
      <c r="F168" s="21">
        <v>60521</v>
      </c>
      <c r="G168" s="34" t="s">
        <v>1092</v>
      </c>
      <c r="H168" s="22" t="s">
        <v>514</v>
      </c>
      <c r="I168" s="1" t="s">
        <v>82</v>
      </c>
      <c r="J168" s="23" t="s">
        <v>1107</v>
      </c>
      <c r="K168" s="1" t="s">
        <v>139</v>
      </c>
      <c r="L168" s="24">
        <v>44362</v>
      </c>
      <c r="M168" s="24">
        <v>44532</v>
      </c>
      <c r="N168" s="22" t="s">
        <v>1125</v>
      </c>
      <c r="O168" s="21">
        <v>3165609</v>
      </c>
      <c r="P168" s="1" t="s">
        <v>509</v>
      </c>
      <c r="Q168" s="1" t="s">
        <v>508</v>
      </c>
      <c r="R168" s="33">
        <v>24000000</v>
      </c>
      <c r="S168" s="27">
        <v>0</v>
      </c>
      <c r="T168" s="28">
        <f t="shared" si="5"/>
        <v>24000000</v>
      </c>
      <c r="U168" s="1">
        <v>22266666</v>
      </c>
      <c r="V168" s="11">
        <f t="shared" si="6"/>
        <v>0.92777774999999996</v>
      </c>
      <c r="W168" s="12">
        <v>1</v>
      </c>
      <c r="X168" s="22"/>
    </row>
    <row r="169" spans="1:24" ht="24" customHeight="1" x14ac:dyDescent="0.2">
      <c r="A169" s="1" t="s">
        <v>24</v>
      </c>
      <c r="B169" s="1" t="s">
        <v>25</v>
      </c>
      <c r="C169" s="1" t="s">
        <v>26</v>
      </c>
      <c r="D169" s="1" t="s">
        <v>24</v>
      </c>
      <c r="E169" s="21">
        <v>45021</v>
      </c>
      <c r="F169" s="21">
        <v>60621</v>
      </c>
      <c r="G169" s="34" t="s">
        <v>1093</v>
      </c>
      <c r="H169" s="22" t="s">
        <v>2419</v>
      </c>
      <c r="I169" s="1" t="s">
        <v>127</v>
      </c>
      <c r="J169" s="23" t="s">
        <v>1109</v>
      </c>
      <c r="K169" s="1" t="s">
        <v>139</v>
      </c>
      <c r="L169" s="24">
        <v>44358</v>
      </c>
      <c r="M169" s="24">
        <v>44407</v>
      </c>
      <c r="N169" s="22" t="s">
        <v>477</v>
      </c>
      <c r="O169" s="21">
        <v>9012423841</v>
      </c>
      <c r="P169" s="1" t="s">
        <v>510</v>
      </c>
      <c r="Q169" s="1" t="s">
        <v>144</v>
      </c>
      <c r="R169" s="33">
        <v>8330000</v>
      </c>
      <c r="S169" s="27">
        <v>0</v>
      </c>
      <c r="T169" s="28">
        <f t="shared" si="5"/>
        <v>8330000</v>
      </c>
      <c r="U169" s="1">
        <v>0</v>
      </c>
      <c r="V169" s="11">
        <f t="shared" si="6"/>
        <v>0</v>
      </c>
      <c r="W169" s="12">
        <v>1</v>
      </c>
      <c r="X169" s="22"/>
    </row>
    <row r="170" spans="1:24" ht="24" customHeight="1" x14ac:dyDescent="0.2">
      <c r="A170" s="1" t="s">
        <v>24</v>
      </c>
      <c r="B170" s="1" t="s">
        <v>25</v>
      </c>
      <c r="C170" s="1" t="s">
        <v>26</v>
      </c>
      <c r="D170" s="1" t="s">
        <v>24</v>
      </c>
      <c r="E170" s="21">
        <v>37821</v>
      </c>
      <c r="F170" s="21">
        <v>63321</v>
      </c>
      <c r="G170" s="34" t="s">
        <v>1094</v>
      </c>
      <c r="H170" s="22" t="s">
        <v>514</v>
      </c>
      <c r="I170" s="1" t="s">
        <v>1105</v>
      </c>
      <c r="J170" s="23" t="s">
        <v>1110</v>
      </c>
      <c r="K170" s="1" t="s">
        <v>1121</v>
      </c>
      <c r="L170" s="24">
        <v>44365</v>
      </c>
      <c r="M170" s="24">
        <v>44522</v>
      </c>
      <c r="N170" s="22" t="s">
        <v>1126</v>
      </c>
      <c r="O170" s="21">
        <v>901358559</v>
      </c>
      <c r="P170" s="1" t="s">
        <v>509</v>
      </c>
      <c r="Q170" s="1" t="s">
        <v>508</v>
      </c>
      <c r="R170" s="26">
        <v>198031314</v>
      </c>
      <c r="S170" s="27">
        <v>74040233</v>
      </c>
      <c r="T170" s="28">
        <f t="shared" si="5"/>
        <v>272071547</v>
      </c>
      <c r="U170" s="1">
        <v>272071547</v>
      </c>
      <c r="V170" s="31">
        <v>1</v>
      </c>
      <c r="W170" s="12">
        <v>1</v>
      </c>
      <c r="X170" s="22"/>
    </row>
    <row r="171" spans="1:24" ht="24" customHeight="1" x14ac:dyDescent="0.2">
      <c r="A171" s="1" t="s">
        <v>24</v>
      </c>
      <c r="B171" s="1" t="s">
        <v>25</v>
      </c>
      <c r="C171" s="1" t="s">
        <v>26</v>
      </c>
      <c r="D171" s="1" t="s">
        <v>24</v>
      </c>
      <c r="E171" s="21">
        <v>49821</v>
      </c>
      <c r="F171" s="21">
        <v>62121</v>
      </c>
      <c r="G171" s="34" t="s">
        <v>1095</v>
      </c>
      <c r="H171" s="22" t="s">
        <v>514</v>
      </c>
      <c r="I171" s="1" t="s">
        <v>82</v>
      </c>
      <c r="J171" s="23" t="s">
        <v>1111</v>
      </c>
      <c r="K171" s="1" t="s">
        <v>139</v>
      </c>
      <c r="L171" s="24">
        <v>44362</v>
      </c>
      <c r="M171" s="24">
        <v>44537</v>
      </c>
      <c r="N171" s="22" t="s">
        <v>1127</v>
      </c>
      <c r="O171" s="21">
        <v>79756358</v>
      </c>
      <c r="P171" s="1" t="s">
        <v>509</v>
      </c>
      <c r="Q171" s="1" t="s">
        <v>508</v>
      </c>
      <c r="R171" s="33">
        <v>16000000</v>
      </c>
      <c r="S171" s="27">
        <v>8000000</v>
      </c>
      <c r="T171" s="28">
        <f t="shared" si="5"/>
        <v>24000000</v>
      </c>
      <c r="U171" s="1">
        <v>24000000</v>
      </c>
      <c r="V171" s="31">
        <v>1</v>
      </c>
      <c r="W171" s="12">
        <v>1</v>
      </c>
      <c r="X171" s="22"/>
    </row>
    <row r="172" spans="1:24" ht="24" customHeight="1" x14ac:dyDescent="0.2">
      <c r="A172" s="1" t="s">
        <v>24</v>
      </c>
      <c r="B172" s="1" t="s">
        <v>25</v>
      </c>
      <c r="C172" s="1" t="s">
        <v>26</v>
      </c>
      <c r="D172" s="1" t="s">
        <v>24</v>
      </c>
      <c r="E172" s="21">
        <v>53721</v>
      </c>
      <c r="F172" s="21">
        <v>63921</v>
      </c>
      <c r="G172" s="34" t="s">
        <v>1096</v>
      </c>
      <c r="H172" s="22" t="s">
        <v>514</v>
      </c>
      <c r="I172" s="1" t="s">
        <v>82</v>
      </c>
      <c r="J172" s="23" t="s">
        <v>1112</v>
      </c>
      <c r="K172" s="1" t="s">
        <v>139</v>
      </c>
      <c r="L172" s="24">
        <v>44365</v>
      </c>
      <c r="M172" s="24">
        <v>44538</v>
      </c>
      <c r="N172" s="22" t="s">
        <v>1128</v>
      </c>
      <c r="O172" s="21">
        <v>1016087036</v>
      </c>
      <c r="P172" s="1" t="s">
        <v>509</v>
      </c>
      <c r="Q172" s="1" t="s">
        <v>508</v>
      </c>
      <c r="R172" s="33">
        <v>11100000</v>
      </c>
      <c r="S172" s="27">
        <v>0</v>
      </c>
      <c r="T172" s="28">
        <f t="shared" si="5"/>
        <v>11100000</v>
      </c>
      <c r="U172" s="1">
        <v>11100000</v>
      </c>
      <c r="V172" s="31">
        <v>1</v>
      </c>
      <c r="W172" s="12">
        <v>1</v>
      </c>
      <c r="X172" s="22"/>
    </row>
    <row r="173" spans="1:24" ht="24" customHeight="1" x14ac:dyDescent="0.2">
      <c r="A173" s="1" t="s">
        <v>24</v>
      </c>
      <c r="B173" s="1" t="s">
        <v>25</v>
      </c>
      <c r="C173" s="1" t="s">
        <v>26</v>
      </c>
      <c r="D173" s="1" t="s">
        <v>24</v>
      </c>
      <c r="E173" s="21" t="s">
        <v>2004</v>
      </c>
      <c r="F173" s="21" t="s">
        <v>2005</v>
      </c>
      <c r="G173" s="34" t="s">
        <v>1097</v>
      </c>
      <c r="H173" s="22" t="s">
        <v>514</v>
      </c>
      <c r="I173" s="1" t="s">
        <v>1106</v>
      </c>
      <c r="J173" s="23" t="s">
        <v>1113</v>
      </c>
      <c r="K173" s="1" t="s">
        <v>139</v>
      </c>
      <c r="L173" s="24">
        <v>44362</v>
      </c>
      <c r="M173" s="24">
        <v>44651</v>
      </c>
      <c r="N173" s="22" t="s">
        <v>1129</v>
      </c>
      <c r="O173" s="21">
        <v>9001701785</v>
      </c>
      <c r="P173" s="1" t="s">
        <v>509</v>
      </c>
      <c r="Q173" s="1" t="s">
        <v>1137</v>
      </c>
      <c r="R173" s="33">
        <v>32200000</v>
      </c>
      <c r="S173" s="27">
        <v>11500000</v>
      </c>
      <c r="T173" s="28">
        <f t="shared" si="5"/>
        <v>43700000</v>
      </c>
      <c r="U173" s="1">
        <v>43700000</v>
      </c>
      <c r="V173" s="31">
        <f t="shared" si="6"/>
        <v>1</v>
      </c>
      <c r="W173" s="12">
        <v>1</v>
      </c>
      <c r="X173" s="35"/>
    </row>
    <row r="174" spans="1:24" ht="24" customHeight="1" x14ac:dyDescent="0.2">
      <c r="A174" s="1" t="s">
        <v>24</v>
      </c>
      <c r="B174" s="1" t="s">
        <v>25</v>
      </c>
      <c r="C174" s="1" t="s">
        <v>26</v>
      </c>
      <c r="D174" s="1" t="s">
        <v>24</v>
      </c>
      <c r="E174" s="21">
        <v>36221</v>
      </c>
      <c r="F174" s="21">
        <v>62821</v>
      </c>
      <c r="G174" s="34" t="s">
        <v>1098</v>
      </c>
      <c r="H174" s="22" t="s">
        <v>514</v>
      </c>
      <c r="I174" s="1" t="s">
        <v>1106</v>
      </c>
      <c r="J174" s="23" t="s">
        <v>1114</v>
      </c>
      <c r="K174" s="1" t="s">
        <v>385</v>
      </c>
      <c r="L174" s="24">
        <v>44368</v>
      </c>
      <c r="M174" s="24">
        <v>44550</v>
      </c>
      <c r="N174" s="22" t="s">
        <v>1130</v>
      </c>
      <c r="O174" s="21">
        <v>800153430</v>
      </c>
      <c r="P174" s="1" t="s">
        <v>509</v>
      </c>
      <c r="Q174" s="1" t="s">
        <v>508</v>
      </c>
      <c r="R174" s="33">
        <v>59950000</v>
      </c>
      <c r="S174" s="27">
        <v>0</v>
      </c>
      <c r="T174" s="28">
        <f t="shared" si="5"/>
        <v>59950000</v>
      </c>
      <c r="U174" s="1">
        <v>59950000</v>
      </c>
      <c r="V174" s="31">
        <v>1</v>
      </c>
      <c r="W174" s="12">
        <v>1</v>
      </c>
      <c r="X174" s="22"/>
    </row>
    <row r="175" spans="1:24" ht="24" customHeight="1" x14ac:dyDescent="0.2">
      <c r="A175" s="1" t="s">
        <v>24</v>
      </c>
      <c r="B175" s="1" t="s">
        <v>25</v>
      </c>
      <c r="C175" s="1" t="s">
        <v>26</v>
      </c>
      <c r="D175" s="1" t="s">
        <v>24</v>
      </c>
      <c r="E175" s="21">
        <v>39921</v>
      </c>
      <c r="F175" s="21">
        <v>64521</v>
      </c>
      <c r="G175" s="34" t="s">
        <v>1099</v>
      </c>
      <c r="H175" s="22" t="s">
        <v>514</v>
      </c>
      <c r="I175" s="1" t="s">
        <v>82</v>
      </c>
      <c r="J175" s="23" t="s">
        <v>1115</v>
      </c>
      <c r="K175" s="1" t="s">
        <v>139</v>
      </c>
      <c r="L175" s="24">
        <v>44368</v>
      </c>
      <c r="M175" s="24">
        <v>44545</v>
      </c>
      <c r="N175" s="22" t="s">
        <v>1131</v>
      </c>
      <c r="O175" s="21">
        <v>830113019</v>
      </c>
      <c r="P175" s="1" t="s">
        <v>509</v>
      </c>
      <c r="Q175" s="1" t="s">
        <v>508</v>
      </c>
      <c r="R175" s="33">
        <v>39861551</v>
      </c>
      <c r="S175" s="27">
        <v>0</v>
      </c>
      <c r="T175" s="28">
        <f t="shared" si="5"/>
        <v>39861551</v>
      </c>
      <c r="U175" s="1">
        <v>39861551</v>
      </c>
      <c r="V175" s="31">
        <v>1</v>
      </c>
      <c r="W175" s="12">
        <v>1</v>
      </c>
      <c r="X175" s="22"/>
    </row>
    <row r="176" spans="1:24" ht="24" customHeight="1" x14ac:dyDescent="0.2">
      <c r="A176" s="1" t="s">
        <v>24</v>
      </c>
      <c r="B176" s="1" t="s">
        <v>25</v>
      </c>
      <c r="C176" s="1" t="s">
        <v>26</v>
      </c>
      <c r="D176" s="1" t="s">
        <v>24</v>
      </c>
      <c r="E176" s="21">
        <v>39621</v>
      </c>
      <c r="F176" s="21">
        <v>65221</v>
      </c>
      <c r="G176" s="34" t="s">
        <v>1100</v>
      </c>
      <c r="H176" s="22" t="s">
        <v>514</v>
      </c>
      <c r="I176" s="1" t="s">
        <v>82</v>
      </c>
      <c r="J176" s="23" t="s">
        <v>1116</v>
      </c>
      <c r="K176" s="1" t="s">
        <v>139</v>
      </c>
      <c r="L176" s="24">
        <v>44370</v>
      </c>
      <c r="M176" s="24">
        <v>44545</v>
      </c>
      <c r="N176" s="22" t="s">
        <v>1132</v>
      </c>
      <c r="O176" s="21">
        <v>900107353</v>
      </c>
      <c r="P176" s="1" t="s">
        <v>509</v>
      </c>
      <c r="Q176" s="1" t="s">
        <v>508</v>
      </c>
      <c r="R176" s="33">
        <v>19317627</v>
      </c>
      <c r="S176" s="27">
        <v>0</v>
      </c>
      <c r="T176" s="28">
        <f t="shared" si="5"/>
        <v>19317627</v>
      </c>
      <c r="U176" s="1">
        <v>19317627</v>
      </c>
      <c r="V176" s="31">
        <v>1</v>
      </c>
      <c r="W176" s="12">
        <v>1</v>
      </c>
      <c r="X176" s="22"/>
    </row>
    <row r="177" spans="1:24" ht="24" customHeight="1" x14ac:dyDescent="0.2">
      <c r="A177" s="1" t="s">
        <v>24</v>
      </c>
      <c r="B177" s="1" t="s">
        <v>25</v>
      </c>
      <c r="C177" s="1" t="s">
        <v>26</v>
      </c>
      <c r="D177" s="1" t="s">
        <v>24</v>
      </c>
      <c r="E177" s="21">
        <v>37021</v>
      </c>
      <c r="F177" s="21">
        <v>63221</v>
      </c>
      <c r="G177" s="34" t="s">
        <v>1101</v>
      </c>
      <c r="H177" s="22" t="s">
        <v>514</v>
      </c>
      <c r="I177" s="1" t="s">
        <v>82</v>
      </c>
      <c r="J177" s="23" t="s">
        <v>1117</v>
      </c>
      <c r="K177" s="1" t="s">
        <v>385</v>
      </c>
      <c r="L177" s="24">
        <v>44363</v>
      </c>
      <c r="M177" s="24">
        <v>44561</v>
      </c>
      <c r="N177" s="22" t="s">
        <v>1133</v>
      </c>
      <c r="O177" s="21">
        <v>890903858</v>
      </c>
      <c r="P177" s="1" t="s">
        <v>509</v>
      </c>
      <c r="Q177" s="1" t="s">
        <v>508</v>
      </c>
      <c r="R177" s="33">
        <v>114300000</v>
      </c>
      <c r="S177" s="27">
        <v>0</v>
      </c>
      <c r="T177" s="28">
        <f t="shared" si="5"/>
        <v>114300000</v>
      </c>
      <c r="U177" s="1">
        <v>113842278</v>
      </c>
      <c r="V177" s="11">
        <f t="shared" si="6"/>
        <v>0.99599543307086613</v>
      </c>
      <c r="W177" s="12">
        <v>1</v>
      </c>
      <c r="X177" s="22"/>
    </row>
    <row r="178" spans="1:24" ht="24" customHeight="1" x14ac:dyDescent="0.2">
      <c r="A178" s="1" t="s">
        <v>24</v>
      </c>
      <c r="B178" s="1" t="s">
        <v>25</v>
      </c>
      <c r="C178" s="1" t="s">
        <v>26</v>
      </c>
      <c r="D178" s="1" t="s">
        <v>24</v>
      </c>
      <c r="E178" s="21">
        <v>40721</v>
      </c>
      <c r="F178" s="21">
        <v>65121</v>
      </c>
      <c r="G178" s="34" t="s">
        <v>1102</v>
      </c>
      <c r="H178" s="22" t="s">
        <v>514</v>
      </c>
      <c r="I178" s="1" t="s">
        <v>133</v>
      </c>
      <c r="J178" s="23" t="s">
        <v>1118</v>
      </c>
      <c r="K178" s="1" t="s">
        <v>385</v>
      </c>
      <c r="L178" s="24">
        <v>44370</v>
      </c>
      <c r="M178" s="24">
        <v>44561</v>
      </c>
      <c r="N178" s="22" t="s">
        <v>1134</v>
      </c>
      <c r="O178" s="21">
        <v>98773034</v>
      </c>
      <c r="P178" s="1" t="s">
        <v>510</v>
      </c>
      <c r="Q178" s="1" t="s">
        <v>144</v>
      </c>
      <c r="R178" s="33">
        <v>40000000</v>
      </c>
      <c r="S178" s="27">
        <v>0</v>
      </c>
      <c r="T178" s="28">
        <f t="shared" si="5"/>
        <v>40000000</v>
      </c>
      <c r="U178" s="1">
        <v>40000000</v>
      </c>
      <c r="V178" s="31">
        <v>1</v>
      </c>
      <c r="W178" s="12">
        <v>1</v>
      </c>
      <c r="X178" s="22"/>
    </row>
    <row r="179" spans="1:24" ht="24" customHeight="1" x14ac:dyDescent="0.2">
      <c r="A179" s="1" t="s">
        <v>24</v>
      </c>
      <c r="B179" s="1" t="s">
        <v>25</v>
      </c>
      <c r="C179" s="1" t="s">
        <v>26</v>
      </c>
      <c r="D179" s="1" t="s">
        <v>24</v>
      </c>
      <c r="E179" s="21">
        <v>45921</v>
      </c>
      <c r="F179" s="21">
        <v>63421</v>
      </c>
      <c r="G179" s="34" t="s">
        <v>1103</v>
      </c>
      <c r="H179" s="22" t="s">
        <v>514</v>
      </c>
      <c r="I179" s="1" t="s">
        <v>127</v>
      </c>
      <c r="J179" s="23" t="s">
        <v>1119</v>
      </c>
      <c r="K179" s="1" t="s">
        <v>139</v>
      </c>
      <c r="L179" s="24">
        <v>44369</v>
      </c>
      <c r="M179" s="24">
        <v>44393</v>
      </c>
      <c r="N179" s="22" t="s">
        <v>1135</v>
      </c>
      <c r="O179" s="21">
        <v>900808545</v>
      </c>
      <c r="P179" s="1" t="s">
        <v>510</v>
      </c>
      <c r="Q179" s="1" t="s">
        <v>144</v>
      </c>
      <c r="R179" s="33">
        <v>6957318</v>
      </c>
      <c r="S179" s="27">
        <v>0</v>
      </c>
      <c r="T179" s="28">
        <f t="shared" si="5"/>
        <v>6957318</v>
      </c>
      <c r="U179" s="1">
        <v>6957318</v>
      </c>
      <c r="V179" s="31">
        <v>1</v>
      </c>
      <c r="W179" s="12">
        <v>1</v>
      </c>
      <c r="X179" s="22"/>
    </row>
    <row r="180" spans="1:24" ht="24" customHeight="1" x14ac:dyDescent="0.2">
      <c r="A180" s="1" t="s">
        <v>24</v>
      </c>
      <c r="B180" s="1" t="s">
        <v>25</v>
      </c>
      <c r="C180" s="1" t="s">
        <v>26</v>
      </c>
      <c r="D180" s="1" t="s">
        <v>24</v>
      </c>
      <c r="E180" s="21">
        <v>57721</v>
      </c>
      <c r="F180" s="21">
        <v>68921</v>
      </c>
      <c r="G180" s="34" t="s">
        <v>1104</v>
      </c>
      <c r="H180" s="22" t="s">
        <v>514</v>
      </c>
      <c r="I180" s="1" t="s">
        <v>82</v>
      </c>
      <c r="J180" s="23" t="s">
        <v>1120</v>
      </c>
      <c r="K180" s="1" t="s">
        <v>139</v>
      </c>
      <c r="L180" s="24">
        <v>44379</v>
      </c>
      <c r="M180" s="24">
        <v>44528</v>
      </c>
      <c r="N180" s="22" t="s">
        <v>1136</v>
      </c>
      <c r="O180" s="21">
        <v>51871550</v>
      </c>
      <c r="P180" s="1" t="s">
        <v>509</v>
      </c>
      <c r="Q180" s="1" t="s">
        <v>508</v>
      </c>
      <c r="R180" s="33">
        <v>6825000</v>
      </c>
      <c r="S180" s="27">
        <v>0</v>
      </c>
      <c r="T180" s="28">
        <f t="shared" si="5"/>
        <v>6825000</v>
      </c>
      <c r="U180" s="1">
        <v>6825000</v>
      </c>
      <c r="V180" s="31">
        <v>1</v>
      </c>
      <c r="W180" s="12">
        <v>1</v>
      </c>
      <c r="X180" s="22"/>
    </row>
    <row r="181" spans="1:24" ht="24" customHeight="1" x14ac:dyDescent="0.2">
      <c r="A181" s="1" t="s">
        <v>24</v>
      </c>
      <c r="B181" s="1" t="s">
        <v>25</v>
      </c>
      <c r="C181" s="1" t="s">
        <v>26</v>
      </c>
      <c r="D181" s="1" t="s">
        <v>24</v>
      </c>
      <c r="E181" s="21">
        <v>57521</v>
      </c>
      <c r="F181" s="21">
        <v>70321</v>
      </c>
      <c r="G181" s="34" t="s">
        <v>1178</v>
      </c>
      <c r="H181" s="22" t="s">
        <v>514</v>
      </c>
      <c r="I181" s="1" t="s">
        <v>82</v>
      </c>
      <c r="J181" s="23" t="s">
        <v>329</v>
      </c>
      <c r="K181" s="1" t="s">
        <v>139</v>
      </c>
      <c r="L181" s="24">
        <v>44385</v>
      </c>
      <c r="M181" s="24">
        <v>44545</v>
      </c>
      <c r="N181" s="22" t="s">
        <v>415</v>
      </c>
      <c r="O181" s="21">
        <v>1057592681</v>
      </c>
      <c r="P181" s="1" t="s">
        <v>509</v>
      </c>
      <c r="Q181" s="1" t="s">
        <v>508</v>
      </c>
      <c r="R181" s="33">
        <v>13750000</v>
      </c>
      <c r="S181" s="27">
        <v>0</v>
      </c>
      <c r="T181" s="28">
        <f t="shared" si="5"/>
        <v>13750000</v>
      </c>
      <c r="U181" s="1">
        <v>10000000</v>
      </c>
      <c r="V181" s="11">
        <f t="shared" si="6"/>
        <v>0.72727272727272729</v>
      </c>
      <c r="W181" s="12">
        <v>1</v>
      </c>
      <c r="X181" s="22"/>
    </row>
    <row r="182" spans="1:24" ht="24" customHeight="1" x14ac:dyDescent="0.2">
      <c r="A182" s="1" t="s">
        <v>24</v>
      </c>
      <c r="B182" s="1" t="s">
        <v>25</v>
      </c>
      <c r="C182" s="1" t="s">
        <v>26</v>
      </c>
      <c r="D182" s="1" t="s">
        <v>24</v>
      </c>
      <c r="E182" s="21">
        <v>56721</v>
      </c>
      <c r="F182" s="21">
        <v>66621</v>
      </c>
      <c r="G182" s="34" t="s">
        <v>1138</v>
      </c>
      <c r="H182" s="22" t="s">
        <v>514</v>
      </c>
      <c r="I182" s="1" t="s">
        <v>82</v>
      </c>
      <c r="J182" s="30" t="s">
        <v>1148</v>
      </c>
      <c r="K182" s="1" t="s">
        <v>139</v>
      </c>
      <c r="L182" s="24">
        <v>44377</v>
      </c>
      <c r="M182" s="24">
        <v>44538</v>
      </c>
      <c r="N182" s="22" t="s">
        <v>406</v>
      </c>
      <c r="O182" s="21">
        <v>1070607293</v>
      </c>
      <c r="P182" s="1" t="s">
        <v>509</v>
      </c>
      <c r="Q182" s="1" t="s">
        <v>1137</v>
      </c>
      <c r="R182" s="33">
        <v>8437800</v>
      </c>
      <c r="S182" s="27">
        <v>0</v>
      </c>
      <c r="T182" s="28">
        <f t="shared" si="5"/>
        <v>8437800</v>
      </c>
      <c r="U182" s="1">
        <v>8437800</v>
      </c>
      <c r="V182" s="31">
        <v>1</v>
      </c>
      <c r="W182" s="12">
        <v>1</v>
      </c>
      <c r="X182" s="22"/>
    </row>
    <row r="183" spans="1:24" ht="24" customHeight="1" x14ac:dyDescent="0.2">
      <c r="A183" s="1" t="s">
        <v>24</v>
      </c>
      <c r="B183" s="1" t="s">
        <v>25</v>
      </c>
      <c r="C183" s="1" t="s">
        <v>26</v>
      </c>
      <c r="D183" s="1" t="s">
        <v>24</v>
      </c>
      <c r="E183" s="21">
        <v>56621</v>
      </c>
      <c r="F183" s="21">
        <v>66721</v>
      </c>
      <c r="G183" s="34" t="s">
        <v>1139</v>
      </c>
      <c r="H183" s="22" t="s">
        <v>514</v>
      </c>
      <c r="I183" s="1" t="s">
        <v>82</v>
      </c>
      <c r="J183" s="23" t="s">
        <v>1149</v>
      </c>
      <c r="K183" s="1" t="s">
        <v>139</v>
      </c>
      <c r="L183" s="24">
        <v>44377</v>
      </c>
      <c r="M183" s="24">
        <v>44538</v>
      </c>
      <c r="N183" s="22" t="s">
        <v>407</v>
      </c>
      <c r="O183" s="21">
        <v>65824273</v>
      </c>
      <c r="P183" s="1" t="s">
        <v>509</v>
      </c>
      <c r="Q183" s="1" t="s">
        <v>1137</v>
      </c>
      <c r="R183" s="33">
        <v>7462000</v>
      </c>
      <c r="S183" s="27">
        <v>0</v>
      </c>
      <c r="T183" s="28">
        <f t="shared" si="5"/>
        <v>7462000</v>
      </c>
      <c r="U183" s="1">
        <v>6825000</v>
      </c>
      <c r="V183" s="11">
        <f t="shared" si="6"/>
        <v>0.91463414634146345</v>
      </c>
      <c r="W183" s="12">
        <v>1</v>
      </c>
      <c r="X183" s="22"/>
    </row>
    <row r="184" spans="1:24" ht="24" customHeight="1" x14ac:dyDescent="0.2">
      <c r="A184" s="1" t="s">
        <v>24</v>
      </c>
      <c r="B184" s="1" t="s">
        <v>25</v>
      </c>
      <c r="C184" s="1" t="s">
        <v>26</v>
      </c>
      <c r="D184" s="1" t="s">
        <v>24</v>
      </c>
      <c r="E184" s="21">
        <v>56521</v>
      </c>
      <c r="F184" s="21">
        <v>66821</v>
      </c>
      <c r="G184" s="34" t="s">
        <v>1140</v>
      </c>
      <c r="H184" s="22" t="s">
        <v>514</v>
      </c>
      <c r="I184" s="1" t="s">
        <v>82</v>
      </c>
      <c r="J184" s="23" t="s">
        <v>1149</v>
      </c>
      <c r="K184" s="1" t="s">
        <v>139</v>
      </c>
      <c r="L184" s="24">
        <v>44377</v>
      </c>
      <c r="M184" s="24">
        <v>44538</v>
      </c>
      <c r="N184" s="22" t="s">
        <v>405</v>
      </c>
      <c r="O184" s="21">
        <v>39569407</v>
      </c>
      <c r="P184" s="1" t="s">
        <v>509</v>
      </c>
      <c r="Q184" s="1" t="s">
        <v>1137</v>
      </c>
      <c r="R184" s="33">
        <v>7462000</v>
      </c>
      <c r="S184" s="27">
        <v>0</v>
      </c>
      <c r="T184" s="28">
        <f t="shared" si="5"/>
        <v>7462000</v>
      </c>
      <c r="U184" s="1">
        <v>5460000</v>
      </c>
      <c r="V184" s="11">
        <f t="shared" si="6"/>
        <v>0.73170731707317072</v>
      </c>
      <c r="W184" s="12">
        <v>1</v>
      </c>
      <c r="X184" s="22"/>
    </row>
    <row r="185" spans="1:24" ht="24" customHeight="1" x14ac:dyDescent="0.2">
      <c r="A185" s="1" t="s">
        <v>24</v>
      </c>
      <c r="B185" s="1" t="s">
        <v>25</v>
      </c>
      <c r="C185" s="1" t="s">
        <v>26</v>
      </c>
      <c r="D185" s="1" t="s">
        <v>24</v>
      </c>
      <c r="E185" s="21">
        <v>56921</v>
      </c>
      <c r="F185" s="21">
        <v>67321</v>
      </c>
      <c r="G185" s="34" t="s">
        <v>1141</v>
      </c>
      <c r="H185" s="22" t="s">
        <v>514</v>
      </c>
      <c r="I185" s="1" t="s">
        <v>82</v>
      </c>
      <c r="J185" s="23" t="s">
        <v>318</v>
      </c>
      <c r="K185" s="1" t="s">
        <v>139</v>
      </c>
      <c r="L185" s="24">
        <v>44377</v>
      </c>
      <c r="M185" s="24">
        <v>44538</v>
      </c>
      <c r="N185" s="22" t="s">
        <v>408</v>
      </c>
      <c r="O185" s="21">
        <v>55200295</v>
      </c>
      <c r="P185" s="1" t="s">
        <v>509</v>
      </c>
      <c r="Q185" s="1" t="s">
        <v>1137</v>
      </c>
      <c r="R185" s="33">
        <v>7462000</v>
      </c>
      <c r="S185" s="27">
        <v>0</v>
      </c>
      <c r="T185" s="28">
        <f t="shared" si="5"/>
        <v>7462000</v>
      </c>
      <c r="U185" s="1">
        <v>6825000</v>
      </c>
      <c r="V185" s="11">
        <f t="shared" si="6"/>
        <v>0.91463414634146345</v>
      </c>
      <c r="W185" s="12">
        <v>1</v>
      </c>
      <c r="X185" s="22"/>
    </row>
    <row r="186" spans="1:24" ht="24" customHeight="1" x14ac:dyDescent="0.2">
      <c r="A186" s="1" t="s">
        <v>24</v>
      </c>
      <c r="B186" s="1" t="s">
        <v>25</v>
      </c>
      <c r="C186" s="1" t="s">
        <v>26</v>
      </c>
      <c r="D186" s="1" t="s">
        <v>24</v>
      </c>
      <c r="E186" s="21">
        <v>56821</v>
      </c>
      <c r="F186" s="21">
        <v>66921</v>
      </c>
      <c r="G186" s="34" t="s">
        <v>1142</v>
      </c>
      <c r="H186" s="22" t="s">
        <v>514</v>
      </c>
      <c r="I186" s="1" t="s">
        <v>82</v>
      </c>
      <c r="J186" s="23" t="s">
        <v>1150</v>
      </c>
      <c r="K186" s="1" t="s">
        <v>139</v>
      </c>
      <c r="L186" s="24">
        <v>44377</v>
      </c>
      <c r="M186" s="24">
        <v>44538</v>
      </c>
      <c r="N186" s="22" t="s">
        <v>403</v>
      </c>
      <c r="O186" s="21">
        <v>11308262</v>
      </c>
      <c r="P186" s="1" t="s">
        <v>509</v>
      </c>
      <c r="Q186" s="1" t="s">
        <v>1137</v>
      </c>
      <c r="R186" s="33">
        <v>7462000</v>
      </c>
      <c r="S186" s="27">
        <v>0</v>
      </c>
      <c r="T186" s="28">
        <f t="shared" si="5"/>
        <v>7462000</v>
      </c>
      <c r="U186" s="1">
        <v>6825000</v>
      </c>
      <c r="V186" s="11">
        <f t="shared" si="6"/>
        <v>0.91463414634146345</v>
      </c>
      <c r="W186" s="12">
        <v>1</v>
      </c>
      <c r="X186" s="22"/>
    </row>
    <row r="187" spans="1:24" ht="24" customHeight="1" x14ac:dyDescent="0.2">
      <c r="A187" s="1" t="s">
        <v>24</v>
      </c>
      <c r="B187" s="1" t="s">
        <v>25</v>
      </c>
      <c r="C187" s="1" t="s">
        <v>26</v>
      </c>
      <c r="D187" s="1" t="s">
        <v>24</v>
      </c>
      <c r="E187" s="21">
        <v>55321</v>
      </c>
      <c r="F187" s="21">
        <v>68821</v>
      </c>
      <c r="G187" s="34" t="s">
        <v>1143</v>
      </c>
      <c r="H187" s="22" t="s">
        <v>514</v>
      </c>
      <c r="I187" s="1" t="s">
        <v>82</v>
      </c>
      <c r="J187" s="23" t="s">
        <v>1151</v>
      </c>
      <c r="K187" s="1" t="s">
        <v>139</v>
      </c>
      <c r="L187" s="24">
        <v>44385</v>
      </c>
      <c r="M187" s="24">
        <v>44533</v>
      </c>
      <c r="N187" s="22" t="s">
        <v>411</v>
      </c>
      <c r="O187" s="21">
        <v>53116249</v>
      </c>
      <c r="P187" s="1" t="s">
        <v>509</v>
      </c>
      <c r="Q187" s="1" t="s">
        <v>508</v>
      </c>
      <c r="R187" s="33">
        <v>15600000</v>
      </c>
      <c r="S187" s="27">
        <v>0</v>
      </c>
      <c r="T187" s="28">
        <f t="shared" si="5"/>
        <v>15600000</v>
      </c>
      <c r="U187" s="1">
        <v>15600000</v>
      </c>
      <c r="V187" s="31">
        <v>1</v>
      </c>
      <c r="W187" s="12">
        <v>1</v>
      </c>
      <c r="X187" s="22"/>
    </row>
    <row r="188" spans="1:24" ht="24" customHeight="1" x14ac:dyDescent="0.2">
      <c r="A188" s="1" t="s">
        <v>24</v>
      </c>
      <c r="B188" s="1" t="s">
        <v>25</v>
      </c>
      <c r="C188" s="1" t="s">
        <v>26</v>
      </c>
      <c r="D188" s="1" t="s">
        <v>24</v>
      </c>
      <c r="E188" s="21">
        <v>53521</v>
      </c>
      <c r="F188" s="21">
        <v>64821</v>
      </c>
      <c r="G188" s="34" t="s">
        <v>1144</v>
      </c>
      <c r="H188" s="22" t="s">
        <v>514</v>
      </c>
      <c r="I188" s="1" t="s">
        <v>127</v>
      </c>
      <c r="J188" s="23" t="s">
        <v>1152</v>
      </c>
      <c r="K188" s="1" t="s">
        <v>385</v>
      </c>
      <c r="L188" s="24">
        <v>44370</v>
      </c>
      <c r="M188" s="24">
        <v>44561</v>
      </c>
      <c r="N188" s="22" t="s">
        <v>1155</v>
      </c>
      <c r="O188" s="21">
        <v>830043063</v>
      </c>
      <c r="P188" s="1" t="s">
        <v>510</v>
      </c>
      <c r="Q188" s="1" t="s">
        <v>144</v>
      </c>
      <c r="R188" s="33">
        <v>18437225</v>
      </c>
      <c r="S188" s="27">
        <v>0</v>
      </c>
      <c r="T188" s="28">
        <f t="shared" si="5"/>
        <v>18437225</v>
      </c>
      <c r="U188" s="28">
        <f t="shared" si="5"/>
        <v>18437225</v>
      </c>
      <c r="V188" s="31">
        <v>1</v>
      </c>
      <c r="W188" s="12">
        <v>1</v>
      </c>
      <c r="X188" s="22"/>
    </row>
    <row r="189" spans="1:24" ht="24" customHeight="1" x14ac:dyDescent="0.2">
      <c r="A189" s="1" t="s">
        <v>24</v>
      </c>
      <c r="B189" s="1" t="s">
        <v>25</v>
      </c>
      <c r="C189" s="1" t="s">
        <v>26</v>
      </c>
      <c r="D189" s="1" t="s">
        <v>24</v>
      </c>
      <c r="E189" s="21">
        <v>51221</v>
      </c>
      <c r="F189" s="21">
        <v>66021</v>
      </c>
      <c r="G189" s="34" t="s">
        <v>1145</v>
      </c>
      <c r="H189" s="22" t="s">
        <v>514</v>
      </c>
      <c r="I189" s="1" t="s">
        <v>82</v>
      </c>
      <c r="J189" s="23" t="s">
        <v>1153</v>
      </c>
      <c r="K189" s="1" t="s">
        <v>139</v>
      </c>
      <c r="L189" s="24">
        <v>44377</v>
      </c>
      <c r="M189" s="24">
        <v>44545</v>
      </c>
      <c r="N189" s="22" t="s">
        <v>1156</v>
      </c>
      <c r="O189" s="21">
        <v>830042244</v>
      </c>
      <c r="P189" s="1" t="s">
        <v>509</v>
      </c>
      <c r="Q189" s="1" t="s">
        <v>508</v>
      </c>
      <c r="R189" s="33">
        <v>266987880</v>
      </c>
      <c r="S189" s="27">
        <v>0</v>
      </c>
      <c r="T189" s="28">
        <f t="shared" si="5"/>
        <v>266987880</v>
      </c>
      <c r="U189" s="1">
        <v>177991920</v>
      </c>
      <c r="V189" s="11">
        <f t="shared" si="6"/>
        <v>0.66666666666666663</v>
      </c>
      <c r="W189" s="12">
        <v>1</v>
      </c>
      <c r="X189" s="22"/>
    </row>
    <row r="190" spans="1:24" ht="24" customHeight="1" x14ac:dyDescent="0.2">
      <c r="A190" s="1" t="s">
        <v>24</v>
      </c>
      <c r="B190" s="1" t="s">
        <v>25</v>
      </c>
      <c r="C190" s="1" t="s">
        <v>26</v>
      </c>
      <c r="D190" s="1" t="s">
        <v>24</v>
      </c>
      <c r="E190" s="21">
        <v>57221</v>
      </c>
      <c r="F190" s="21">
        <v>67621</v>
      </c>
      <c r="G190" s="34" t="s">
        <v>1146</v>
      </c>
      <c r="H190" s="22" t="s">
        <v>514</v>
      </c>
      <c r="I190" s="1" t="s">
        <v>82</v>
      </c>
      <c r="J190" s="23" t="s">
        <v>1154</v>
      </c>
      <c r="K190" s="1" t="s">
        <v>139</v>
      </c>
      <c r="L190" s="24">
        <v>44378</v>
      </c>
      <c r="M190" s="24">
        <v>44538</v>
      </c>
      <c r="N190" s="22" t="s">
        <v>1157</v>
      </c>
      <c r="O190" s="21">
        <v>14252453</v>
      </c>
      <c r="P190" s="1" t="s">
        <v>509</v>
      </c>
      <c r="Q190" s="1" t="s">
        <v>1137</v>
      </c>
      <c r="R190" s="33">
        <v>7462000</v>
      </c>
      <c r="S190" s="27">
        <v>0</v>
      </c>
      <c r="T190" s="28">
        <f t="shared" si="5"/>
        <v>7462000</v>
      </c>
      <c r="U190" s="1">
        <v>7462000</v>
      </c>
      <c r="V190" s="31">
        <v>1</v>
      </c>
      <c r="W190" s="12">
        <v>1</v>
      </c>
      <c r="X190" s="22"/>
    </row>
    <row r="191" spans="1:24" ht="24" customHeight="1" x14ac:dyDescent="0.2">
      <c r="A191" s="1" t="s">
        <v>24</v>
      </c>
      <c r="B191" s="1" t="s">
        <v>25</v>
      </c>
      <c r="C191" s="1" t="s">
        <v>26</v>
      </c>
      <c r="D191" s="1" t="s">
        <v>24</v>
      </c>
      <c r="E191" s="21">
        <v>57021</v>
      </c>
      <c r="F191" s="21">
        <v>69021</v>
      </c>
      <c r="G191" s="29" t="s">
        <v>1147</v>
      </c>
      <c r="H191" s="22" t="s">
        <v>514</v>
      </c>
      <c r="I191" s="1" t="s">
        <v>82</v>
      </c>
      <c r="J191" s="30" t="s">
        <v>334</v>
      </c>
      <c r="K191" s="1" t="s">
        <v>139</v>
      </c>
      <c r="L191" s="24">
        <v>44385</v>
      </c>
      <c r="M191" s="24">
        <v>44498</v>
      </c>
      <c r="N191" s="22" t="s">
        <v>1158</v>
      </c>
      <c r="O191" s="21">
        <v>1026280157</v>
      </c>
      <c r="P191" s="1" t="s">
        <v>509</v>
      </c>
      <c r="Q191" s="1" t="s">
        <v>508</v>
      </c>
      <c r="R191" s="33">
        <v>10000000</v>
      </c>
      <c r="S191" s="27">
        <v>0</v>
      </c>
      <c r="T191" s="28">
        <f t="shared" si="5"/>
        <v>10000000</v>
      </c>
      <c r="U191" s="1">
        <v>10000000</v>
      </c>
      <c r="V191" s="31">
        <v>1</v>
      </c>
      <c r="W191" s="12">
        <v>1</v>
      </c>
      <c r="X191" s="22"/>
    </row>
    <row r="192" spans="1:24" ht="24" customHeight="1" x14ac:dyDescent="0.2">
      <c r="A192" s="1" t="s">
        <v>24</v>
      </c>
      <c r="B192" s="1" t="s">
        <v>25</v>
      </c>
      <c r="C192" s="1" t="s">
        <v>26</v>
      </c>
      <c r="D192" s="1" t="s">
        <v>24</v>
      </c>
      <c r="E192" s="21">
        <v>41721</v>
      </c>
      <c r="F192" s="21">
        <v>70421</v>
      </c>
      <c r="G192" s="34" t="s">
        <v>1179</v>
      </c>
      <c r="H192" s="22" t="s">
        <v>514</v>
      </c>
      <c r="I192" s="1" t="s">
        <v>1022</v>
      </c>
      <c r="J192" s="23" t="s">
        <v>1180</v>
      </c>
      <c r="K192" s="1" t="s">
        <v>1181</v>
      </c>
      <c r="L192" s="24">
        <v>44380</v>
      </c>
      <c r="M192" s="24">
        <v>44409</v>
      </c>
      <c r="N192" s="22" t="s">
        <v>1182</v>
      </c>
      <c r="O192" s="21">
        <v>860524654</v>
      </c>
      <c r="P192" s="1" t="s">
        <v>509</v>
      </c>
      <c r="Q192" s="1" t="s">
        <v>508</v>
      </c>
      <c r="R192" s="33">
        <v>336969016</v>
      </c>
      <c r="S192" s="27">
        <v>0</v>
      </c>
      <c r="T192" s="28">
        <f t="shared" si="5"/>
        <v>336969016</v>
      </c>
      <c r="U192" s="1">
        <v>336969016</v>
      </c>
      <c r="V192" s="31">
        <v>1</v>
      </c>
      <c r="W192" s="12">
        <v>1</v>
      </c>
      <c r="X192" s="22"/>
    </row>
    <row r="193" spans="1:24" ht="24" customHeight="1" x14ac:dyDescent="0.2">
      <c r="A193" s="1" t="s">
        <v>24</v>
      </c>
      <c r="B193" s="1" t="s">
        <v>25</v>
      </c>
      <c r="C193" s="1" t="s">
        <v>26</v>
      </c>
      <c r="D193" s="1" t="s">
        <v>24</v>
      </c>
      <c r="E193" s="21">
        <v>46821</v>
      </c>
      <c r="F193" s="21">
        <v>67821</v>
      </c>
      <c r="G193" s="34" t="s">
        <v>1159</v>
      </c>
      <c r="H193" s="22" t="s">
        <v>514</v>
      </c>
      <c r="I193" s="1" t="s">
        <v>82</v>
      </c>
      <c r="J193" s="23" t="s">
        <v>1160</v>
      </c>
      <c r="K193" s="1" t="s">
        <v>385</v>
      </c>
      <c r="L193" s="24">
        <v>44379</v>
      </c>
      <c r="M193" s="24">
        <v>44545</v>
      </c>
      <c r="N193" s="22" t="s">
        <v>528</v>
      </c>
      <c r="O193" s="21">
        <v>890200463</v>
      </c>
      <c r="P193" s="1" t="s">
        <v>510</v>
      </c>
      <c r="Q193" s="1" t="s">
        <v>144</v>
      </c>
      <c r="R193" s="33">
        <v>6504100</v>
      </c>
      <c r="S193" s="27">
        <v>0</v>
      </c>
      <c r="T193" s="28">
        <f t="shared" si="5"/>
        <v>6504100</v>
      </c>
      <c r="U193" s="1">
        <v>3667404</v>
      </c>
      <c r="V193" s="11">
        <f t="shared" si="6"/>
        <v>0.56386033425070337</v>
      </c>
      <c r="W193" s="12">
        <v>1</v>
      </c>
      <c r="X193" s="22"/>
    </row>
    <row r="194" spans="1:24" ht="24" customHeight="1" x14ac:dyDescent="0.2">
      <c r="A194" s="1" t="s">
        <v>24</v>
      </c>
      <c r="B194" s="1" t="s">
        <v>25</v>
      </c>
      <c r="C194" s="1" t="s">
        <v>26</v>
      </c>
      <c r="D194" s="1" t="s">
        <v>24</v>
      </c>
      <c r="E194" s="21">
        <v>58121</v>
      </c>
      <c r="F194" s="21">
        <v>69221</v>
      </c>
      <c r="G194" s="34" t="s">
        <v>1183</v>
      </c>
      <c r="H194" s="22" t="s">
        <v>514</v>
      </c>
      <c r="I194" s="1" t="s">
        <v>82</v>
      </c>
      <c r="J194" s="23" t="s">
        <v>319</v>
      </c>
      <c r="K194" s="1" t="s">
        <v>139</v>
      </c>
      <c r="L194" s="24">
        <v>44379</v>
      </c>
      <c r="M194" s="24">
        <v>44557</v>
      </c>
      <c r="N194" s="22" t="s">
        <v>404</v>
      </c>
      <c r="O194" s="21">
        <v>11318789</v>
      </c>
      <c r="P194" s="1" t="s">
        <v>1184</v>
      </c>
      <c r="Q194" s="1" t="s">
        <v>153</v>
      </c>
      <c r="R194" s="33">
        <v>8489250</v>
      </c>
      <c r="S194" s="27">
        <v>0</v>
      </c>
      <c r="T194" s="28">
        <f t="shared" si="5"/>
        <v>8489250</v>
      </c>
      <c r="U194" s="1">
        <v>8489250</v>
      </c>
      <c r="V194" s="31">
        <v>1</v>
      </c>
      <c r="W194" s="12">
        <v>1</v>
      </c>
      <c r="X194" s="22"/>
    </row>
    <row r="195" spans="1:24" ht="24" customHeight="1" x14ac:dyDescent="0.2">
      <c r="A195" s="1" t="s">
        <v>24</v>
      </c>
      <c r="B195" s="1" t="s">
        <v>25</v>
      </c>
      <c r="C195" s="1" t="s">
        <v>26</v>
      </c>
      <c r="D195" s="1" t="s">
        <v>24</v>
      </c>
      <c r="E195" s="21">
        <v>57621</v>
      </c>
      <c r="F195" s="21">
        <v>69121</v>
      </c>
      <c r="G195" s="34" t="s">
        <v>1161</v>
      </c>
      <c r="H195" s="22" t="s">
        <v>514</v>
      </c>
      <c r="I195" s="1" t="s">
        <v>82</v>
      </c>
      <c r="J195" s="23" t="s">
        <v>103</v>
      </c>
      <c r="K195" s="1" t="s">
        <v>139</v>
      </c>
      <c r="L195" s="24">
        <v>44379</v>
      </c>
      <c r="M195" s="24">
        <v>44530</v>
      </c>
      <c r="N195" s="22" t="s">
        <v>1164</v>
      </c>
      <c r="O195" s="21">
        <v>80114030</v>
      </c>
      <c r="P195" s="1" t="s">
        <v>509</v>
      </c>
      <c r="Q195" s="1" t="s">
        <v>508</v>
      </c>
      <c r="R195" s="33">
        <v>6825000</v>
      </c>
      <c r="S195" s="27">
        <v>0</v>
      </c>
      <c r="T195" s="28">
        <f t="shared" si="5"/>
        <v>6825000</v>
      </c>
      <c r="U195" s="1">
        <v>5460000</v>
      </c>
      <c r="V195" s="11">
        <f t="shared" si="6"/>
        <v>0.8</v>
      </c>
      <c r="W195" s="12">
        <v>1</v>
      </c>
      <c r="X195" s="22"/>
    </row>
    <row r="196" spans="1:24" ht="24" customHeight="1" x14ac:dyDescent="0.2">
      <c r="A196" s="1" t="s">
        <v>24</v>
      </c>
      <c r="B196" s="1" t="s">
        <v>25</v>
      </c>
      <c r="C196" s="1" t="s">
        <v>26</v>
      </c>
      <c r="D196" s="1" t="s">
        <v>24</v>
      </c>
      <c r="E196" s="21">
        <v>57421</v>
      </c>
      <c r="F196" s="21">
        <v>67021</v>
      </c>
      <c r="G196" s="34" t="s">
        <v>1162</v>
      </c>
      <c r="H196" s="22" t="s">
        <v>514</v>
      </c>
      <c r="I196" s="1" t="s">
        <v>82</v>
      </c>
      <c r="J196" s="23" t="s">
        <v>1163</v>
      </c>
      <c r="K196" s="1" t="s">
        <v>139</v>
      </c>
      <c r="L196" s="24">
        <v>44377</v>
      </c>
      <c r="M196" s="24">
        <v>44538</v>
      </c>
      <c r="N196" s="22" t="s">
        <v>1165</v>
      </c>
      <c r="O196" s="21">
        <v>1069483546</v>
      </c>
      <c r="P196" s="1" t="s">
        <v>509</v>
      </c>
      <c r="Q196" s="1" t="s">
        <v>508</v>
      </c>
      <c r="R196" s="33">
        <v>9866667</v>
      </c>
      <c r="S196" s="27">
        <v>0</v>
      </c>
      <c r="T196" s="28">
        <f t="shared" si="5"/>
        <v>9866667</v>
      </c>
      <c r="U196" s="1">
        <v>9250000</v>
      </c>
      <c r="V196" s="11">
        <f t="shared" si="6"/>
        <v>0.93749996832770377</v>
      </c>
      <c r="W196" s="12">
        <v>1</v>
      </c>
      <c r="X196" s="22"/>
    </row>
    <row r="197" spans="1:24" ht="24" customHeight="1" x14ac:dyDescent="0.2">
      <c r="A197" s="1" t="s">
        <v>24</v>
      </c>
      <c r="B197" s="1" t="s">
        <v>25</v>
      </c>
      <c r="C197" s="1" t="s">
        <v>26</v>
      </c>
      <c r="D197" s="1" t="s">
        <v>24</v>
      </c>
      <c r="E197" s="21">
        <v>59021</v>
      </c>
      <c r="F197" s="21">
        <v>69821</v>
      </c>
      <c r="G197" s="34" t="s">
        <v>1185</v>
      </c>
      <c r="H197" s="22" t="s">
        <v>514</v>
      </c>
      <c r="I197" s="1" t="s">
        <v>82</v>
      </c>
      <c r="J197" s="23" t="s">
        <v>1190</v>
      </c>
      <c r="K197" s="1" t="s">
        <v>139</v>
      </c>
      <c r="L197" s="24">
        <v>44380</v>
      </c>
      <c r="M197" s="24">
        <v>44530</v>
      </c>
      <c r="N197" s="22" t="s">
        <v>2423</v>
      </c>
      <c r="O197" s="21" t="s">
        <v>2434</v>
      </c>
      <c r="P197" s="1" t="s">
        <v>510</v>
      </c>
      <c r="Q197" s="1" t="s">
        <v>144</v>
      </c>
      <c r="R197" s="33">
        <v>6825000</v>
      </c>
      <c r="S197" s="27">
        <v>0</v>
      </c>
      <c r="T197" s="28">
        <f t="shared" si="5"/>
        <v>6825000</v>
      </c>
      <c r="U197" s="1">
        <v>5460000</v>
      </c>
      <c r="V197" s="11">
        <f t="shared" si="6"/>
        <v>0.8</v>
      </c>
      <c r="W197" s="12">
        <v>1</v>
      </c>
      <c r="X197" s="22"/>
    </row>
    <row r="198" spans="1:24" ht="24" customHeight="1" x14ac:dyDescent="0.2">
      <c r="A198" s="1" t="s">
        <v>24</v>
      </c>
      <c r="B198" s="1" t="s">
        <v>25</v>
      </c>
      <c r="C198" s="1" t="s">
        <v>26</v>
      </c>
      <c r="D198" s="1" t="s">
        <v>24</v>
      </c>
      <c r="E198" s="21">
        <v>59221</v>
      </c>
      <c r="F198" s="21">
        <v>69921</v>
      </c>
      <c r="G198" s="34" t="s">
        <v>1186</v>
      </c>
      <c r="H198" s="22" t="s">
        <v>514</v>
      </c>
      <c r="I198" s="1" t="s">
        <v>82</v>
      </c>
      <c r="J198" s="23" t="s">
        <v>1191</v>
      </c>
      <c r="K198" s="1" t="s">
        <v>139</v>
      </c>
      <c r="L198" s="24">
        <v>44380</v>
      </c>
      <c r="M198" s="24">
        <v>44530</v>
      </c>
      <c r="N198" s="22" t="s">
        <v>417</v>
      </c>
      <c r="O198" s="21">
        <v>1053610098</v>
      </c>
      <c r="P198" s="1" t="s">
        <v>510</v>
      </c>
      <c r="Q198" s="1" t="s">
        <v>144</v>
      </c>
      <c r="R198" s="33">
        <v>6825000</v>
      </c>
      <c r="S198" s="27">
        <v>0</v>
      </c>
      <c r="T198" s="28">
        <f t="shared" si="5"/>
        <v>6825000</v>
      </c>
      <c r="U198" s="1">
        <v>6825000</v>
      </c>
      <c r="V198" s="31">
        <v>1</v>
      </c>
      <c r="W198" s="12">
        <v>1</v>
      </c>
      <c r="X198" s="22"/>
    </row>
    <row r="199" spans="1:24" ht="24" customHeight="1" x14ac:dyDescent="0.2">
      <c r="A199" s="1" t="s">
        <v>24</v>
      </c>
      <c r="B199" s="1" t="s">
        <v>25</v>
      </c>
      <c r="C199" s="1" t="s">
        <v>26</v>
      </c>
      <c r="D199" s="1" t="s">
        <v>24</v>
      </c>
      <c r="E199" s="21">
        <v>59521</v>
      </c>
      <c r="F199" s="21">
        <v>70021</v>
      </c>
      <c r="G199" s="34" t="s">
        <v>1187</v>
      </c>
      <c r="H199" s="22" t="s">
        <v>514</v>
      </c>
      <c r="I199" s="1" t="s">
        <v>82</v>
      </c>
      <c r="J199" s="23" t="s">
        <v>346</v>
      </c>
      <c r="K199" s="1" t="s">
        <v>139</v>
      </c>
      <c r="L199" s="24">
        <v>44380</v>
      </c>
      <c r="M199" s="24">
        <v>44530</v>
      </c>
      <c r="N199" s="22" t="s">
        <v>433</v>
      </c>
      <c r="O199" s="21">
        <v>39538806</v>
      </c>
      <c r="P199" s="1" t="s">
        <v>510</v>
      </c>
      <c r="Q199" s="1" t="s">
        <v>144</v>
      </c>
      <c r="R199" s="33">
        <v>6825000</v>
      </c>
      <c r="S199" s="27">
        <v>0</v>
      </c>
      <c r="T199" s="28">
        <f t="shared" si="5"/>
        <v>6825000</v>
      </c>
      <c r="U199" s="28">
        <f t="shared" si="5"/>
        <v>6825000</v>
      </c>
      <c r="V199" s="31">
        <v>1</v>
      </c>
      <c r="W199" s="12">
        <v>1</v>
      </c>
      <c r="X199" s="22"/>
    </row>
    <row r="200" spans="1:24" ht="24" customHeight="1" x14ac:dyDescent="0.2">
      <c r="A200" s="1" t="s">
        <v>24</v>
      </c>
      <c r="B200" s="1" t="s">
        <v>25</v>
      </c>
      <c r="C200" s="1" t="s">
        <v>26</v>
      </c>
      <c r="D200" s="1" t="s">
        <v>24</v>
      </c>
      <c r="E200" s="21">
        <v>59421</v>
      </c>
      <c r="F200" s="21">
        <v>70121</v>
      </c>
      <c r="G200" s="34" t="s">
        <v>1188</v>
      </c>
      <c r="H200" s="22" t="s">
        <v>514</v>
      </c>
      <c r="I200" s="1" t="s">
        <v>82</v>
      </c>
      <c r="J200" s="23" t="s">
        <v>1192</v>
      </c>
      <c r="K200" s="1" t="s">
        <v>139</v>
      </c>
      <c r="L200" s="24">
        <v>44380</v>
      </c>
      <c r="M200" s="24">
        <v>44530</v>
      </c>
      <c r="N200" s="22" t="s">
        <v>435</v>
      </c>
      <c r="O200" s="21">
        <v>46681273</v>
      </c>
      <c r="P200" s="1" t="s">
        <v>510</v>
      </c>
      <c r="Q200" s="1" t="s">
        <v>144</v>
      </c>
      <c r="R200" s="33">
        <v>6825000</v>
      </c>
      <c r="S200" s="27">
        <v>0</v>
      </c>
      <c r="T200" s="28">
        <f t="shared" si="5"/>
        <v>6825000</v>
      </c>
      <c r="U200" s="1">
        <v>6825000</v>
      </c>
      <c r="V200" s="31">
        <v>1</v>
      </c>
      <c r="W200" s="12">
        <v>1</v>
      </c>
      <c r="X200" s="22"/>
    </row>
    <row r="201" spans="1:24" ht="24" customHeight="1" x14ac:dyDescent="0.2">
      <c r="A201" s="1" t="s">
        <v>24</v>
      </c>
      <c r="B201" s="1" t="s">
        <v>25</v>
      </c>
      <c r="C201" s="1" t="s">
        <v>26</v>
      </c>
      <c r="D201" s="1" t="s">
        <v>24</v>
      </c>
      <c r="E201" s="21">
        <v>59121</v>
      </c>
      <c r="F201" s="21">
        <v>69621</v>
      </c>
      <c r="G201" s="34" t="s">
        <v>1189</v>
      </c>
      <c r="H201" s="22" t="s">
        <v>514</v>
      </c>
      <c r="I201" s="1" t="s">
        <v>82</v>
      </c>
      <c r="J201" s="23" t="s">
        <v>1191</v>
      </c>
      <c r="K201" s="1" t="s">
        <v>139</v>
      </c>
      <c r="L201" s="24">
        <v>44380</v>
      </c>
      <c r="M201" s="24">
        <v>44530</v>
      </c>
      <c r="N201" s="22" t="s">
        <v>1985</v>
      </c>
      <c r="O201" s="21" t="s">
        <v>1986</v>
      </c>
      <c r="P201" s="1" t="s">
        <v>510</v>
      </c>
      <c r="Q201" s="1" t="s">
        <v>144</v>
      </c>
      <c r="R201" s="33">
        <v>6825000</v>
      </c>
      <c r="S201" s="27">
        <v>0</v>
      </c>
      <c r="T201" s="28">
        <f t="shared" si="5"/>
        <v>6825000</v>
      </c>
      <c r="U201" s="1">
        <v>6825000</v>
      </c>
      <c r="V201" s="31">
        <v>1</v>
      </c>
      <c r="W201" s="12">
        <v>1</v>
      </c>
      <c r="X201" s="22"/>
    </row>
    <row r="202" spans="1:24" ht="24" customHeight="1" x14ac:dyDescent="0.2">
      <c r="A202" s="1" t="s">
        <v>24</v>
      </c>
      <c r="B202" s="1" t="s">
        <v>25</v>
      </c>
      <c r="C202" s="1" t="s">
        <v>26</v>
      </c>
      <c r="D202" s="1" t="s">
        <v>24</v>
      </c>
      <c r="E202" s="21">
        <v>42121</v>
      </c>
      <c r="F202" s="21">
        <v>70221</v>
      </c>
      <c r="G202" s="34" t="s">
        <v>1166</v>
      </c>
      <c r="H202" s="22" t="s">
        <v>514</v>
      </c>
      <c r="I202" s="1" t="s">
        <v>127</v>
      </c>
      <c r="J202" s="30" t="s">
        <v>1167</v>
      </c>
      <c r="K202" s="1" t="s">
        <v>387</v>
      </c>
      <c r="L202" s="24">
        <v>44385</v>
      </c>
      <c r="M202" s="24">
        <v>44545</v>
      </c>
      <c r="N202" s="22" t="s">
        <v>1168</v>
      </c>
      <c r="O202" s="21">
        <v>900204272</v>
      </c>
      <c r="P202" s="1" t="s">
        <v>509</v>
      </c>
      <c r="Q202" s="1" t="s">
        <v>508</v>
      </c>
      <c r="R202" s="33">
        <v>3150000</v>
      </c>
      <c r="S202" s="27">
        <v>0</v>
      </c>
      <c r="T202" s="28">
        <f t="shared" si="5"/>
        <v>3150000</v>
      </c>
      <c r="U202" s="28">
        <f t="shared" si="5"/>
        <v>3150000</v>
      </c>
      <c r="V202" s="31">
        <v>1</v>
      </c>
      <c r="W202" s="12">
        <v>1</v>
      </c>
      <c r="X202" s="22"/>
    </row>
    <row r="203" spans="1:24" ht="24" customHeight="1" x14ac:dyDescent="0.2">
      <c r="A203" s="1" t="s">
        <v>24</v>
      </c>
      <c r="B203" s="1" t="s">
        <v>25</v>
      </c>
      <c r="C203" s="1" t="s">
        <v>26</v>
      </c>
      <c r="D203" s="1" t="s">
        <v>24</v>
      </c>
      <c r="E203" s="21">
        <v>45621</v>
      </c>
      <c r="F203" s="21">
        <v>72721</v>
      </c>
      <c r="G203" s="34" t="s">
        <v>1193</v>
      </c>
      <c r="H203" s="22" t="s">
        <v>514</v>
      </c>
      <c r="I203" s="1" t="s">
        <v>1106</v>
      </c>
      <c r="J203" s="23" t="s">
        <v>1224</v>
      </c>
      <c r="K203" s="1" t="s">
        <v>385</v>
      </c>
      <c r="L203" s="24">
        <v>44390</v>
      </c>
      <c r="M203" s="24">
        <v>44438</v>
      </c>
      <c r="N203" s="22" t="s">
        <v>1261</v>
      </c>
      <c r="O203" s="21">
        <v>51775860</v>
      </c>
      <c r="P203" s="1" t="s">
        <v>509</v>
      </c>
      <c r="Q203" s="1" t="s">
        <v>508</v>
      </c>
      <c r="R203" s="33">
        <v>100000000</v>
      </c>
      <c r="S203" s="27">
        <v>0</v>
      </c>
      <c r="T203" s="28">
        <f t="shared" si="5"/>
        <v>100000000</v>
      </c>
      <c r="U203" s="1">
        <v>99999673</v>
      </c>
      <c r="V203" s="31">
        <v>1</v>
      </c>
      <c r="W203" s="12">
        <v>1</v>
      </c>
      <c r="X203" s="22"/>
    </row>
    <row r="204" spans="1:24" ht="24" customHeight="1" x14ac:dyDescent="0.2">
      <c r="A204" s="1" t="s">
        <v>24</v>
      </c>
      <c r="B204" s="1" t="s">
        <v>25</v>
      </c>
      <c r="C204" s="1" t="s">
        <v>26</v>
      </c>
      <c r="D204" s="1" t="s">
        <v>24</v>
      </c>
      <c r="E204" s="21">
        <v>61421</v>
      </c>
      <c r="F204" s="21">
        <v>71621</v>
      </c>
      <c r="G204" s="34" t="s">
        <v>1194</v>
      </c>
      <c r="H204" s="22" t="s">
        <v>514</v>
      </c>
      <c r="I204" s="1" t="s">
        <v>82</v>
      </c>
      <c r="J204" s="23" t="s">
        <v>1225</v>
      </c>
      <c r="K204" s="1" t="s">
        <v>139</v>
      </c>
      <c r="L204" s="24">
        <v>44390</v>
      </c>
      <c r="M204" s="24">
        <v>44535</v>
      </c>
      <c r="N204" s="22" t="s">
        <v>430</v>
      </c>
      <c r="O204" s="21">
        <v>51707124</v>
      </c>
      <c r="P204" s="1" t="s">
        <v>509</v>
      </c>
      <c r="Q204" s="1" t="s">
        <v>508</v>
      </c>
      <c r="R204" s="33">
        <v>10500000</v>
      </c>
      <c r="S204" s="27">
        <v>0</v>
      </c>
      <c r="T204" s="28">
        <f t="shared" si="5"/>
        <v>10500000</v>
      </c>
      <c r="U204" s="1">
        <v>10500000</v>
      </c>
      <c r="V204" s="31">
        <v>1</v>
      </c>
      <c r="W204" s="12">
        <v>1</v>
      </c>
      <c r="X204" s="22"/>
    </row>
    <row r="205" spans="1:24" ht="24" customHeight="1" x14ac:dyDescent="0.2">
      <c r="A205" s="1" t="s">
        <v>24</v>
      </c>
      <c r="B205" s="1" t="s">
        <v>25</v>
      </c>
      <c r="C205" s="1" t="s">
        <v>26</v>
      </c>
      <c r="D205" s="1" t="s">
        <v>24</v>
      </c>
      <c r="E205" s="21">
        <v>64521</v>
      </c>
      <c r="F205" s="21">
        <v>71721</v>
      </c>
      <c r="G205" s="34" t="s">
        <v>1195</v>
      </c>
      <c r="H205" s="22" t="s">
        <v>514</v>
      </c>
      <c r="I205" s="1" t="s">
        <v>82</v>
      </c>
      <c r="J205" s="23" t="s">
        <v>342</v>
      </c>
      <c r="K205" s="1" t="s">
        <v>139</v>
      </c>
      <c r="L205" s="24">
        <v>44390</v>
      </c>
      <c r="M205" s="24">
        <v>44535</v>
      </c>
      <c r="N205" s="22" t="s">
        <v>429</v>
      </c>
      <c r="O205" s="21">
        <v>1032443213</v>
      </c>
      <c r="P205" s="1" t="s">
        <v>509</v>
      </c>
      <c r="Q205" s="1" t="s">
        <v>508</v>
      </c>
      <c r="R205" s="33">
        <v>11500000</v>
      </c>
      <c r="S205" s="27">
        <v>0</v>
      </c>
      <c r="T205" s="28">
        <f t="shared" si="5"/>
        <v>11500000</v>
      </c>
      <c r="U205" s="1">
        <v>11500000</v>
      </c>
      <c r="V205" s="31">
        <v>1</v>
      </c>
      <c r="W205" s="12">
        <v>1</v>
      </c>
      <c r="X205" s="22"/>
    </row>
    <row r="206" spans="1:24" ht="24" customHeight="1" x14ac:dyDescent="0.2">
      <c r="A206" s="1" t="s">
        <v>24</v>
      </c>
      <c r="B206" s="1" t="s">
        <v>25</v>
      </c>
      <c r="C206" s="1" t="s">
        <v>26</v>
      </c>
      <c r="D206" s="1" t="s">
        <v>24</v>
      </c>
      <c r="E206" s="21">
        <v>61121</v>
      </c>
      <c r="F206" s="21">
        <v>71821</v>
      </c>
      <c r="G206" s="34" t="s">
        <v>1196</v>
      </c>
      <c r="H206" s="22" t="s">
        <v>514</v>
      </c>
      <c r="I206" s="1" t="s">
        <v>82</v>
      </c>
      <c r="J206" s="23" t="s">
        <v>124</v>
      </c>
      <c r="K206" s="1" t="s">
        <v>139</v>
      </c>
      <c r="L206" s="24">
        <v>44390</v>
      </c>
      <c r="M206" s="24">
        <v>44545</v>
      </c>
      <c r="N206" s="22" t="s">
        <v>1236</v>
      </c>
      <c r="O206" s="21">
        <v>1022417334</v>
      </c>
      <c r="P206" s="1" t="s">
        <v>509</v>
      </c>
      <c r="Q206" s="1" t="s">
        <v>508</v>
      </c>
      <c r="R206" s="33">
        <v>8800000</v>
      </c>
      <c r="S206" s="27">
        <v>0</v>
      </c>
      <c r="T206" s="28">
        <f t="shared" si="5"/>
        <v>8800000</v>
      </c>
      <c r="U206" s="1">
        <v>8800000</v>
      </c>
      <c r="V206" s="31">
        <v>1</v>
      </c>
      <c r="W206" s="12">
        <v>1</v>
      </c>
      <c r="X206" s="22"/>
    </row>
    <row r="207" spans="1:24" ht="24" customHeight="1" x14ac:dyDescent="0.2">
      <c r="A207" s="1" t="s">
        <v>24</v>
      </c>
      <c r="B207" s="1" t="s">
        <v>25</v>
      </c>
      <c r="C207" s="1" t="s">
        <v>26</v>
      </c>
      <c r="D207" s="1" t="s">
        <v>24</v>
      </c>
      <c r="E207" s="21">
        <v>57321</v>
      </c>
      <c r="F207" s="21">
        <v>70821</v>
      </c>
      <c r="G207" s="34" t="s">
        <v>1197</v>
      </c>
      <c r="H207" s="22" t="s">
        <v>514</v>
      </c>
      <c r="I207" s="1" t="s">
        <v>82</v>
      </c>
      <c r="J207" s="23" t="s">
        <v>325</v>
      </c>
      <c r="K207" s="1" t="s">
        <v>139</v>
      </c>
      <c r="L207" s="24">
        <v>44386</v>
      </c>
      <c r="M207" s="24">
        <v>44530</v>
      </c>
      <c r="N207" s="22" t="s">
        <v>410</v>
      </c>
      <c r="O207" s="21">
        <v>51849775</v>
      </c>
      <c r="P207" s="1" t="s">
        <v>509</v>
      </c>
      <c r="Q207" s="1" t="s">
        <v>508</v>
      </c>
      <c r="R207" s="33">
        <v>10250000</v>
      </c>
      <c r="S207" s="27">
        <v>0</v>
      </c>
      <c r="T207" s="28">
        <f t="shared" si="5"/>
        <v>10250000</v>
      </c>
      <c r="U207" s="1">
        <v>10250000</v>
      </c>
      <c r="V207" s="31">
        <v>1</v>
      </c>
      <c r="W207" s="12">
        <v>1</v>
      </c>
      <c r="X207" s="22"/>
    </row>
    <row r="208" spans="1:24" ht="24" customHeight="1" x14ac:dyDescent="0.2">
      <c r="A208" s="1" t="s">
        <v>24</v>
      </c>
      <c r="B208" s="1" t="s">
        <v>25</v>
      </c>
      <c r="C208" s="1" t="s">
        <v>26</v>
      </c>
      <c r="D208" s="1" t="s">
        <v>24</v>
      </c>
      <c r="E208" s="21">
        <v>61021</v>
      </c>
      <c r="F208" s="21" t="s">
        <v>2006</v>
      </c>
      <c r="G208" s="34" t="s">
        <v>1198</v>
      </c>
      <c r="H208" s="22" t="s">
        <v>514</v>
      </c>
      <c r="I208" s="1" t="s">
        <v>82</v>
      </c>
      <c r="J208" s="23" t="s">
        <v>1226</v>
      </c>
      <c r="K208" s="1" t="s">
        <v>139</v>
      </c>
      <c r="L208" s="24">
        <v>44391</v>
      </c>
      <c r="M208" s="24">
        <v>44545</v>
      </c>
      <c r="N208" s="22" t="s">
        <v>1539</v>
      </c>
      <c r="O208" s="21" t="s">
        <v>2435</v>
      </c>
      <c r="P208" s="1" t="s">
        <v>509</v>
      </c>
      <c r="Q208" s="1" t="s">
        <v>508</v>
      </c>
      <c r="R208" s="33">
        <v>18150000</v>
      </c>
      <c r="S208" s="27">
        <v>0</v>
      </c>
      <c r="T208" s="28">
        <f t="shared" si="5"/>
        <v>18150000</v>
      </c>
      <c r="U208" s="1">
        <v>18150000</v>
      </c>
      <c r="V208" s="31">
        <v>1</v>
      </c>
      <c r="W208" s="12">
        <v>1</v>
      </c>
      <c r="X208" s="22"/>
    </row>
    <row r="209" spans="1:24" ht="24" customHeight="1" x14ac:dyDescent="0.2">
      <c r="A209" s="1" t="s">
        <v>24</v>
      </c>
      <c r="B209" s="1" t="s">
        <v>25</v>
      </c>
      <c r="C209" s="1" t="s">
        <v>26</v>
      </c>
      <c r="D209" s="1" t="s">
        <v>24</v>
      </c>
      <c r="E209" s="21">
        <v>51621</v>
      </c>
      <c r="F209" s="21">
        <v>74721</v>
      </c>
      <c r="G209" s="34" t="s">
        <v>1199</v>
      </c>
      <c r="H209" s="22" t="s">
        <v>514</v>
      </c>
      <c r="I209" s="1" t="s">
        <v>127</v>
      </c>
      <c r="J209" s="23" t="s">
        <v>1227</v>
      </c>
      <c r="K209" s="1" t="s">
        <v>139</v>
      </c>
      <c r="L209" s="24">
        <v>44400</v>
      </c>
      <c r="M209" s="24">
        <v>44469</v>
      </c>
      <c r="N209" s="22" t="s">
        <v>1237</v>
      </c>
      <c r="O209" s="21">
        <v>830021842</v>
      </c>
      <c r="P209" s="1" t="s">
        <v>509</v>
      </c>
      <c r="Q209" s="1" t="s">
        <v>153</v>
      </c>
      <c r="R209" s="33">
        <v>8642970</v>
      </c>
      <c r="S209" s="27">
        <v>0</v>
      </c>
      <c r="T209" s="28">
        <f t="shared" si="5"/>
        <v>8642970</v>
      </c>
      <c r="U209" s="28">
        <f t="shared" si="5"/>
        <v>8642970</v>
      </c>
      <c r="V209" s="31">
        <v>1</v>
      </c>
      <c r="W209" s="12">
        <v>1</v>
      </c>
      <c r="X209" s="22"/>
    </row>
    <row r="210" spans="1:24" ht="24" customHeight="1" x14ac:dyDescent="0.2">
      <c r="A210" s="1" t="s">
        <v>24</v>
      </c>
      <c r="B210" s="1" t="s">
        <v>25</v>
      </c>
      <c r="C210" s="1" t="s">
        <v>26</v>
      </c>
      <c r="D210" s="1" t="s">
        <v>24</v>
      </c>
      <c r="E210" s="21">
        <v>59321</v>
      </c>
      <c r="F210" s="21">
        <v>73221</v>
      </c>
      <c r="G210" s="34" t="s">
        <v>1200</v>
      </c>
      <c r="H210" s="22" t="s">
        <v>514</v>
      </c>
      <c r="I210" s="1" t="s">
        <v>82</v>
      </c>
      <c r="J210" s="23" t="s">
        <v>1228</v>
      </c>
      <c r="K210" s="1" t="s">
        <v>139</v>
      </c>
      <c r="L210" s="24">
        <v>44391</v>
      </c>
      <c r="M210" s="24">
        <v>44539</v>
      </c>
      <c r="N210" s="22" t="s">
        <v>1238</v>
      </c>
      <c r="O210" s="21">
        <v>74373434</v>
      </c>
      <c r="P210" s="1" t="s">
        <v>510</v>
      </c>
      <c r="Q210" s="1" t="s">
        <v>144</v>
      </c>
      <c r="R210" s="33">
        <v>7087500</v>
      </c>
      <c r="S210" s="27">
        <v>0</v>
      </c>
      <c r="T210" s="28">
        <f t="shared" si="5"/>
        <v>7087500</v>
      </c>
      <c r="U210" s="1">
        <v>1890000</v>
      </c>
      <c r="V210" s="11">
        <f t="shared" si="6"/>
        <v>0.26666666666666666</v>
      </c>
      <c r="W210" s="12">
        <v>1</v>
      </c>
      <c r="X210" s="22"/>
    </row>
    <row r="211" spans="1:24" ht="24" customHeight="1" x14ac:dyDescent="0.2">
      <c r="A211" s="1" t="s">
        <v>24</v>
      </c>
      <c r="B211" s="1" t="s">
        <v>25</v>
      </c>
      <c r="C211" s="1" t="s">
        <v>26</v>
      </c>
      <c r="D211" s="1" t="s">
        <v>24</v>
      </c>
      <c r="E211" s="21">
        <v>61921</v>
      </c>
      <c r="F211" s="21">
        <v>72421</v>
      </c>
      <c r="G211" s="34" t="s">
        <v>1201</v>
      </c>
      <c r="H211" s="22" t="s">
        <v>514</v>
      </c>
      <c r="I211" s="1" t="s">
        <v>82</v>
      </c>
      <c r="J211" s="23" t="s">
        <v>1229</v>
      </c>
      <c r="K211" s="1" t="s">
        <v>139</v>
      </c>
      <c r="L211" s="24">
        <v>44390</v>
      </c>
      <c r="M211" s="24">
        <v>44538</v>
      </c>
      <c r="N211" s="22" t="s">
        <v>1239</v>
      </c>
      <c r="O211" s="21">
        <v>14254699</v>
      </c>
      <c r="P211" s="1" t="s">
        <v>509</v>
      </c>
      <c r="Q211" s="1" t="s">
        <v>153</v>
      </c>
      <c r="R211" s="33">
        <v>7717500</v>
      </c>
      <c r="S211" s="27">
        <v>0</v>
      </c>
      <c r="T211" s="28">
        <f t="shared" si="5"/>
        <v>7717500</v>
      </c>
      <c r="U211" s="1">
        <v>7717500</v>
      </c>
      <c r="V211" s="31">
        <f t="shared" si="6"/>
        <v>1</v>
      </c>
      <c r="W211" s="12">
        <v>1</v>
      </c>
      <c r="X211" s="22"/>
    </row>
    <row r="212" spans="1:24" ht="24" customHeight="1" x14ac:dyDescent="0.2">
      <c r="A212" s="1" t="s">
        <v>24</v>
      </c>
      <c r="B212" s="1" t="s">
        <v>25</v>
      </c>
      <c r="C212" s="1" t="s">
        <v>26</v>
      </c>
      <c r="D212" s="1" t="s">
        <v>24</v>
      </c>
      <c r="E212" s="21">
        <v>62121</v>
      </c>
      <c r="F212" s="21">
        <v>71921</v>
      </c>
      <c r="G212" s="34" t="s">
        <v>1202</v>
      </c>
      <c r="H212" s="22" t="s">
        <v>514</v>
      </c>
      <c r="I212" s="1" t="s">
        <v>82</v>
      </c>
      <c r="J212" s="23" t="s">
        <v>1154</v>
      </c>
      <c r="K212" s="1" t="s">
        <v>139</v>
      </c>
      <c r="L212" s="24">
        <v>44387</v>
      </c>
      <c r="M212" s="24">
        <v>44538</v>
      </c>
      <c r="N212" s="22" t="s">
        <v>1240</v>
      </c>
      <c r="O212" s="21">
        <v>14252468</v>
      </c>
      <c r="P212" s="1" t="s">
        <v>509</v>
      </c>
      <c r="Q212" s="1" t="s">
        <v>153</v>
      </c>
      <c r="R212" s="33">
        <v>6825000</v>
      </c>
      <c r="S212" s="27">
        <v>0</v>
      </c>
      <c r="T212" s="28">
        <f t="shared" si="5"/>
        <v>6825000</v>
      </c>
      <c r="U212" s="1">
        <v>6825000</v>
      </c>
      <c r="V212" s="31">
        <v>1</v>
      </c>
      <c r="W212" s="12">
        <v>1</v>
      </c>
      <c r="X212" s="22"/>
    </row>
    <row r="213" spans="1:24" ht="24" customHeight="1" x14ac:dyDescent="0.2">
      <c r="A213" s="1" t="s">
        <v>24</v>
      </c>
      <c r="B213" s="1" t="s">
        <v>25</v>
      </c>
      <c r="C213" s="1" t="s">
        <v>26</v>
      </c>
      <c r="D213" s="1" t="s">
        <v>24</v>
      </c>
      <c r="E213" s="21">
        <v>61621</v>
      </c>
      <c r="F213" s="21">
        <v>72821</v>
      </c>
      <c r="G213" s="34" t="s">
        <v>1203</v>
      </c>
      <c r="H213" s="22" t="s">
        <v>514</v>
      </c>
      <c r="I213" s="1" t="s">
        <v>82</v>
      </c>
      <c r="J213" s="23" t="s">
        <v>1154</v>
      </c>
      <c r="K213" s="1" t="s">
        <v>139</v>
      </c>
      <c r="L213" s="24">
        <v>44390</v>
      </c>
      <c r="M213" s="24">
        <v>44538</v>
      </c>
      <c r="N213" s="22" t="s">
        <v>2424</v>
      </c>
      <c r="O213" s="21" t="s">
        <v>2436</v>
      </c>
      <c r="P213" s="1" t="s">
        <v>509</v>
      </c>
      <c r="Q213" s="1" t="s">
        <v>153</v>
      </c>
      <c r="R213" s="33">
        <v>6825000</v>
      </c>
      <c r="S213" s="27">
        <v>0</v>
      </c>
      <c r="T213" s="28">
        <f t="shared" si="5"/>
        <v>6825000</v>
      </c>
      <c r="U213" s="1">
        <v>6825000</v>
      </c>
      <c r="V213" s="31">
        <v>1</v>
      </c>
      <c r="W213" s="12">
        <v>1</v>
      </c>
      <c r="X213" s="22"/>
    </row>
    <row r="214" spans="1:24" ht="24" customHeight="1" x14ac:dyDescent="0.2">
      <c r="A214" s="1" t="s">
        <v>24</v>
      </c>
      <c r="B214" s="1" t="s">
        <v>25</v>
      </c>
      <c r="C214" s="1" t="s">
        <v>26</v>
      </c>
      <c r="D214" s="1" t="s">
        <v>24</v>
      </c>
      <c r="E214" s="21">
        <v>62021</v>
      </c>
      <c r="F214" s="21">
        <v>72521</v>
      </c>
      <c r="G214" s="34" t="s">
        <v>1204</v>
      </c>
      <c r="H214" s="22" t="s">
        <v>514</v>
      </c>
      <c r="I214" s="1" t="s">
        <v>82</v>
      </c>
      <c r="J214" s="23" t="s">
        <v>321</v>
      </c>
      <c r="K214" s="1" t="s">
        <v>139</v>
      </c>
      <c r="L214" s="24">
        <v>44390</v>
      </c>
      <c r="M214" s="24">
        <v>44538</v>
      </c>
      <c r="N214" s="22" t="s">
        <v>1989</v>
      </c>
      <c r="O214" s="21">
        <v>63557597</v>
      </c>
      <c r="P214" s="1" t="s">
        <v>509</v>
      </c>
      <c r="Q214" s="1" t="s">
        <v>153</v>
      </c>
      <c r="R214" s="33">
        <v>7717500</v>
      </c>
      <c r="S214" s="27">
        <v>0</v>
      </c>
      <c r="T214" s="28">
        <f t="shared" si="5"/>
        <v>7717500</v>
      </c>
      <c r="U214" s="1">
        <v>7717500</v>
      </c>
      <c r="V214" s="31">
        <v>1</v>
      </c>
      <c r="W214" s="12">
        <v>1</v>
      </c>
      <c r="X214" s="22"/>
    </row>
    <row r="215" spans="1:24" ht="24" customHeight="1" x14ac:dyDescent="0.2">
      <c r="A215" s="1" t="s">
        <v>24</v>
      </c>
      <c r="B215" s="1" t="s">
        <v>25</v>
      </c>
      <c r="C215" s="1" t="s">
        <v>26</v>
      </c>
      <c r="D215" s="1" t="s">
        <v>24</v>
      </c>
      <c r="E215" s="21">
        <v>61721</v>
      </c>
      <c r="F215" s="21">
        <v>72021</v>
      </c>
      <c r="G215" s="34" t="s">
        <v>1205</v>
      </c>
      <c r="H215" s="22" t="s">
        <v>514</v>
      </c>
      <c r="I215" s="1" t="s">
        <v>82</v>
      </c>
      <c r="J215" s="23" t="s">
        <v>322</v>
      </c>
      <c r="K215" s="1" t="s">
        <v>139</v>
      </c>
      <c r="L215" s="24">
        <v>44387</v>
      </c>
      <c r="M215" s="24">
        <v>44538</v>
      </c>
      <c r="N215" s="22" t="s">
        <v>424</v>
      </c>
      <c r="O215" s="21">
        <v>1108455124</v>
      </c>
      <c r="P215" s="1" t="s">
        <v>509</v>
      </c>
      <c r="Q215" s="1" t="s">
        <v>153</v>
      </c>
      <c r="R215" s="33">
        <v>6825000</v>
      </c>
      <c r="S215" s="27">
        <v>0</v>
      </c>
      <c r="T215" s="28">
        <f t="shared" si="5"/>
        <v>6825000</v>
      </c>
      <c r="U215" s="1">
        <v>6825000</v>
      </c>
      <c r="V215" s="31">
        <v>1</v>
      </c>
      <c r="W215" s="12">
        <v>1</v>
      </c>
      <c r="X215" s="22"/>
    </row>
    <row r="216" spans="1:24" ht="24" customHeight="1" x14ac:dyDescent="0.2">
      <c r="A216" s="1" t="s">
        <v>24</v>
      </c>
      <c r="B216" s="1" t="s">
        <v>25</v>
      </c>
      <c r="C216" s="1" t="s">
        <v>26</v>
      </c>
      <c r="D216" s="1" t="s">
        <v>24</v>
      </c>
      <c r="E216" s="21">
        <v>61821</v>
      </c>
      <c r="F216" s="21">
        <v>72621</v>
      </c>
      <c r="G216" s="34" t="s">
        <v>1206</v>
      </c>
      <c r="H216" s="22" t="s">
        <v>514</v>
      </c>
      <c r="I216" s="1" t="s">
        <v>82</v>
      </c>
      <c r="J216" s="23" t="s">
        <v>338</v>
      </c>
      <c r="K216" s="1" t="s">
        <v>139</v>
      </c>
      <c r="L216" s="24">
        <v>44390</v>
      </c>
      <c r="M216" s="24">
        <v>44508</v>
      </c>
      <c r="N216" s="22" t="s">
        <v>426</v>
      </c>
      <c r="O216" s="21">
        <v>11224198</v>
      </c>
      <c r="P216" s="1" t="s">
        <v>509</v>
      </c>
      <c r="Q216" s="1" t="s">
        <v>153</v>
      </c>
      <c r="R216" s="33">
        <v>5460000</v>
      </c>
      <c r="S216" s="27">
        <v>0</v>
      </c>
      <c r="T216" s="28">
        <f t="shared" si="5"/>
        <v>5460000</v>
      </c>
      <c r="U216" s="1">
        <v>5460000</v>
      </c>
      <c r="V216" s="31">
        <v>1</v>
      </c>
      <c r="W216" s="12">
        <v>1</v>
      </c>
      <c r="X216" s="22"/>
    </row>
    <row r="217" spans="1:24" ht="24" customHeight="1" x14ac:dyDescent="0.2">
      <c r="A217" s="1" t="s">
        <v>24</v>
      </c>
      <c r="B217" s="1" t="s">
        <v>25</v>
      </c>
      <c r="C217" s="1" t="s">
        <v>26</v>
      </c>
      <c r="D217" s="1" t="s">
        <v>24</v>
      </c>
      <c r="E217" s="21">
        <v>63021</v>
      </c>
      <c r="F217" s="21">
        <v>73321</v>
      </c>
      <c r="G217" s="34" t="s">
        <v>1207</v>
      </c>
      <c r="H217" s="22" t="s">
        <v>514</v>
      </c>
      <c r="I217" s="1" t="s">
        <v>82</v>
      </c>
      <c r="J217" s="23" t="s">
        <v>1230</v>
      </c>
      <c r="K217" s="1" t="s">
        <v>139</v>
      </c>
      <c r="L217" s="24">
        <v>44391</v>
      </c>
      <c r="M217" s="24">
        <v>44542</v>
      </c>
      <c r="N217" s="22" t="s">
        <v>434</v>
      </c>
      <c r="O217" s="21">
        <v>1053609379</v>
      </c>
      <c r="P217" s="1" t="s">
        <v>510</v>
      </c>
      <c r="Q217" s="1" t="s">
        <v>144</v>
      </c>
      <c r="R217" s="33">
        <v>6825000</v>
      </c>
      <c r="S217" s="27">
        <v>0</v>
      </c>
      <c r="T217" s="28">
        <f t="shared" si="5"/>
        <v>6825000</v>
      </c>
      <c r="U217" s="1">
        <v>6825000</v>
      </c>
      <c r="V217" s="31">
        <v>1</v>
      </c>
      <c r="W217" s="12">
        <v>1</v>
      </c>
      <c r="X217" s="22"/>
    </row>
    <row r="218" spans="1:24" ht="24" customHeight="1" x14ac:dyDescent="0.2">
      <c r="A218" s="1" t="s">
        <v>24</v>
      </c>
      <c r="B218" s="1" t="s">
        <v>25</v>
      </c>
      <c r="C218" s="1" t="s">
        <v>26</v>
      </c>
      <c r="D218" s="1" t="s">
        <v>24</v>
      </c>
      <c r="E218" s="21">
        <v>63221</v>
      </c>
      <c r="F218" s="21">
        <v>74421</v>
      </c>
      <c r="G218" s="34" t="s">
        <v>1208</v>
      </c>
      <c r="H218" s="22" t="s">
        <v>514</v>
      </c>
      <c r="I218" s="1" t="s">
        <v>82</v>
      </c>
      <c r="J218" s="23" t="s">
        <v>348</v>
      </c>
      <c r="K218" s="1" t="s">
        <v>139</v>
      </c>
      <c r="L218" s="24">
        <v>44394</v>
      </c>
      <c r="M218" s="24">
        <v>44542</v>
      </c>
      <c r="N218" s="22" t="s">
        <v>1987</v>
      </c>
      <c r="O218" s="21" t="s">
        <v>1988</v>
      </c>
      <c r="P218" s="1" t="s">
        <v>510</v>
      </c>
      <c r="Q218" s="1" t="s">
        <v>144</v>
      </c>
      <c r="R218" s="33">
        <v>6825000</v>
      </c>
      <c r="S218" s="27">
        <v>0</v>
      </c>
      <c r="T218" s="28">
        <f t="shared" si="5"/>
        <v>6825000</v>
      </c>
      <c r="U218" s="28">
        <f t="shared" si="5"/>
        <v>6825000</v>
      </c>
      <c r="V218" s="31">
        <v>1</v>
      </c>
      <c r="W218" s="12">
        <v>1</v>
      </c>
      <c r="X218" s="22"/>
    </row>
    <row r="219" spans="1:24" ht="24" customHeight="1" x14ac:dyDescent="0.2">
      <c r="A219" s="1" t="s">
        <v>24</v>
      </c>
      <c r="B219" s="1" t="s">
        <v>25</v>
      </c>
      <c r="C219" s="1" t="s">
        <v>26</v>
      </c>
      <c r="D219" s="1" t="s">
        <v>24</v>
      </c>
      <c r="E219" s="21">
        <v>63321</v>
      </c>
      <c r="F219" s="21">
        <v>73421</v>
      </c>
      <c r="G219" s="34" t="s">
        <v>1209</v>
      </c>
      <c r="H219" s="22" t="s">
        <v>514</v>
      </c>
      <c r="I219" s="1" t="s">
        <v>82</v>
      </c>
      <c r="J219" s="23" t="s">
        <v>120</v>
      </c>
      <c r="K219" s="1" t="s">
        <v>139</v>
      </c>
      <c r="L219" s="24">
        <v>44391</v>
      </c>
      <c r="M219" s="24">
        <v>44542</v>
      </c>
      <c r="N219" s="22" t="s">
        <v>423</v>
      </c>
      <c r="O219" s="21">
        <v>65820763</v>
      </c>
      <c r="P219" s="1" t="s">
        <v>509</v>
      </c>
      <c r="Q219" s="1" t="s">
        <v>153</v>
      </c>
      <c r="R219" s="33">
        <v>6825000</v>
      </c>
      <c r="S219" s="27">
        <v>0</v>
      </c>
      <c r="T219" s="28">
        <f t="shared" si="5"/>
        <v>6825000</v>
      </c>
      <c r="U219" s="1">
        <v>6825000</v>
      </c>
      <c r="V219" s="31">
        <v>1</v>
      </c>
      <c r="W219" s="12">
        <v>1</v>
      </c>
      <c r="X219" s="22"/>
    </row>
    <row r="220" spans="1:24" ht="24" customHeight="1" x14ac:dyDescent="0.2">
      <c r="A220" s="1" t="s">
        <v>24</v>
      </c>
      <c r="B220" s="1" t="s">
        <v>25</v>
      </c>
      <c r="C220" s="1" t="s">
        <v>26</v>
      </c>
      <c r="D220" s="1" t="s">
        <v>24</v>
      </c>
      <c r="E220" s="21">
        <v>43421</v>
      </c>
      <c r="F220" s="21">
        <v>74821</v>
      </c>
      <c r="G220" s="34" t="s">
        <v>1210</v>
      </c>
      <c r="H220" s="22" t="s">
        <v>514</v>
      </c>
      <c r="I220" s="1" t="s">
        <v>127</v>
      </c>
      <c r="J220" s="23" t="s">
        <v>1231</v>
      </c>
      <c r="K220" s="1" t="s">
        <v>139</v>
      </c>
      <c r="L220" s="24">
        <v>44404</v>
      </c>
      <c r="M220" s="24">
        <v>44469</v>
      </c>
      <c r="N220" s="22" t="s">
        <v>1241</v>
      </c>
      <c r="O220" s="21">
        <v>900940765</v>
      </c>
      <c r="P220" s="1" t="s">
        <v>510</v>
      </c>
      <c r="Q220" s="1" t="s">
        <v>144</v>
      </c>
      <c r="R220" s="33">
        <v>16867503</v>
      </c>
      <c r="S220" s="27">
        <v>7630875</v>
      </c>
      <c r="T220" s="28">
        <f t="shared" si="5"/>
        <v>24498378</v>
      </c>
      <c r="U220" s="1">
        <v>24498378</v>
      </c>
      <c r="V220" s="31">
        <v>1</v>
      </c>
      <c r="W220" s="12">
        <v>1</v>
      </c>
      <c r="X220" s="22"/>
    </row>
    <row r="221" spans="1:24" ht="24" customHeight="1" x14ac:dyDescent="0.2">
      <c r="A221" s="1" t="s">
        <v>24</v>
      </c>
      <c r="B221" s="1" t="s">
        <v>25</v>
      </c>
      <c r="C221" s="1" t="s">
        <v>26</v>
      </c>
      <c r="D221" s="1" t="s">
        <v>24</v>
      </c>
      <c r="E221" s="21">
        <v>64121</v>
      </c>
      <c r="F221" s="21">
        <v>74921</v>
      </c>
      <c r="G221" s="34" t="s">
        <v>1211</v>
      </c>
      <c r="H221" s="22" t="s">
        <v>514</v>
      </c>
      <c r="I221" s="1" t="s">
        <v>82</v>
      </c>
      <c r="J221" s="23" t="s">
        <v>352</v>
      </c>
      <c r="K221" s="1" t="s">
        <v>139</v>
      </c>
      <c r="L221" s="24">
        <v>44399</v>
      </c>
      <c r="M221" s="24">
        <v>44545</v>
      </c>
      <c r="N221" s="22" t="s">
        <v>442</v>
      </c>
      <c r="O221" s="21">
        <v>31566013</v>
      </c>
      <c r="P221" s="1" t="s">
        <v>509</v>
      </c>
      <c r="Q221" s="1" t="s">
        <v>153</v>
      </c>
      <c r="R221" s="33">
        <v>6597500</v>
      </c>
      <c r="S221" s="27">
        <v>0</v>
      </c>
      <c r="T221" s="28">
        <f t="shared" si="5"/>
        <v>6597500</v>
      </c>
      <c r="U221" s="1">
        <v>6597500</v>
      </c>
      <c r="V221" s="31">
        <v>1</v>
      </c>
      <c r="W221" s="12">
        <v>1</v>
      </c>
      <c r="X221" s="22"/>
    </row>
    <row r="222" spans="1:24" ht="24" customHeight="1" x14ac:dyDescent="0.2">
      <c r="A222" s="1" t="s">
        <v>24</v>
      </c>
      <c r="B222" s="1" t="s">
        <v>25</v>
      </c>
      <c r="C222" s="1" t="s">
        <v>26</v>
      </c>
      <c r="D222" s="1" t="s">
        <v>24</v>
      </c>
      <c r="E222" s="21">
        <v>64221</v>
      </c>
      <c r="F222" s="21">
        <v>75321</v>
      </c>
      <c r="G222" s="29" t="s">
        <v>1212</v>
      </c>
      <c r="H222" s="22" t="s">
        <v>514</v>
      </c>
      <c r="I222" s="1" t="s">
        <v>82</v>
      </c>
      <c r="J222" s="23" t="s">
        <v>1232</v>
      </c>
      <c r="K222" s="1" t="s">
        <v>139</v>
      </c>
      <c r="L222" s="24">
        <v>44404</v>
      </c>
      <c r="M222" s="24">
        <v>44542</v>
      </c>
      <c r="N222" s="22" t="s">
        <v>414</v>
      </c>
      <c r="O222" s="21">
        <v>52115902</v>
      </c>
      <c r="P222" s="1" t="s">
        <v>509</v>
      </c>
      <c r="Q222" s="1" t="s">
        <v>508</v>
      </c>
      <c r="R222" s="33">
        <v>14933333</v>
      </c>
      <c r="S222" s="27">
        <v>4000000</v>
      </c>
      <c r="T222" s="28">
        <f t="shared" si="5"/>
        <v>18933333</v>
      </c>
      <c r="U222" s="1">
        <v>18933333</v>
      </c>
      <c r="V222" s="31">
        <v>1</v>
      </c>
      <c r="W222" s="12">
        <v>1</v>
      </c>
      <c r="X222" s="22"/>
    </row>
    <row r="223" spans="1:24" ht="24" customHeight="1" x14ac:dyDescent="0.2">
      <c r="A223" s="1" t="s">
        <v>24</v>
      </c>
      <c r="B223" s="1" t="s">
        <v>25</v>
      </c>
      <c r="C223" s="1" t="s">
        <v>26</v>
      </c>
      <c r="D223" s="1" t="s">
        <v>24</v>
      </c>
      <c r="E223" s="21">
        <v>67521</v>
      </c>
      <c r="F223" s="21">
        <v>75321</v>
      </c>
      <c r="G223" s="34" t="s">
        <v>1213</v>
      </c>
      <c r="H223" s="22" t="s">
        <v>514</v>
      </c>
      <c r="I223" s="1" t="s">
        <v>82</v>
      </c>
      <c r="J223" s="30" t="s">
        <v>1120</v>
      </c>
      <c r="K223" s="1" t="s">
        <v>139</v>
      </c>
      <c r="L223" s="24">
        <v>44411</v>
      </c>
      <c r="M223" s="24">
        <v>44550</v>
      </c>
      <c r="N223" s="22" t="s">
        <v>1242</v>
      </c>
      <c r="O223" s="21">
        <v>1022399739</v>
      </c>
      <c r="P223" s="1" t="s">
        <v>509</v>
      </c>
      <c r="Q223" s="1" t="s">
        <v>508</v>
      </c>
      <c r="R223" s="33">
        <v>6370000</v>
      </c>
      <c r="S223" s="27">
        <v>0</v>
      </c>
      <c r="T223" s="28">
        <f t="shared" si="5"/>
        <v>6370000</v>
      </c>
      <c r="U223" s="28">
        <f t="shared" si="5"/>
        <v>6370000</v>
      </c>
      <c r="V223" s="31">
        <v>1</v>
      </c>
      <c r="W223" s="12">
        <v>1</v>
      </c>
      <c r="X223" s="22"/>
    </row>
    <row r="224" spans="1:24" ht="24" customHeight="1" x14ac:dyDescent="0.2">
      <c r="A224" s="1" t="s">
        <v>24</v>
      </c>
      <c r="B224" s="1" t="s">
        <v>25</v>
      </c>
      <c r="C224" s="1" t="s">
        <v>26</v>
      </c>
      <c r="D224" s="1" t="s">
        <v>24</v>
      </c>
      <c r="E224" s="21">
        <v>67821</v>
      </c>
      <c r="F224" s="21">
        <v>69621</v>
      </c>
      <c r="G224" s="34" t="s">
        <v>1214</v>
      </c>
      <c r="H224" s="22" t="s">
        <v>514</v>
      </c>
      <c r="I224" s="1" t="s">
        <v>82</v>
      </c>
      <c r="J224" s="23" t="s">
        <v>376</v>
      </c>
      <c r="K224" s="1" t="s">
        <v>139</v>
      </c>
      <c r="L224" s="24">
        <v>44412</v>
      </c>
      <c r="M224" s="24">
        <v>44550</v>
      </c>
      <c r="N224" s="22" t="s">
        <v>1243</v>
      </c>
      <c r="O224" s="21">
        <v>1010212491</v>
      </c>
      <c r="P224" s="1" t="s">
        <v>509</v>
      </c>
      <c r="Q224" s="1" t="s">
        <v>508</v>
      </c>
      <c r="R224" s="33">
        <v>6906667</v>
      </c>
      <c r="S224" s="27">
        <v>0</v>
      </c>
      <c r="T224" s="28">
        <f t="shared" si="5"/>
        <v>6906667</v>
      </c>
      <c r="U224" s="1">
        <v>6906667</v>
      </c>
      <c r="V224" s="31">
        <v>1</v>
      </c>
      <c r="W224" s="12">
        <v>1</v>
      </c>
      <c r="X224" s="22"/>
    </row>
    <row r="225" spans="1:24" ht="24" customHeight="1" x14ac:dyDescent="0.2">
      <c r="A225" s="1" t="s">
        <v>24</v>
      </c>
      <c r="B225" s="1" t="s">
        <v>25</v>
      </c>
      <c r="C225" s="1" t="s">
        <v>26</v>
      </c>
      <c r="D225" s="1" t="s">
        <v>24</v>
      </c>
      <c r="E225" s="21">
        <v>67121</v>
      </c>
      <c r="F225" s="21">
        <v>81421</v>
      </c>
      <c r="G225" s="34" t="s">
        <v>1264</v>
      </c>
      <c r="H225" s="22" t="s">
        <v>514</v>
      </c>
      <c r="I225" s="1" t="s">
        <v>82</v>
      </c>
      <c r="J225" s="23" t="s">
        <v>1120</v>
      </c>
      <c r="K225" s="1" t="s">
        <v>139</v>
      </c>
      <c r="L225" s="24">
        <v>44413</v>
      </c>
      <c r="M225" s="24">
        <v>44550</v>
      </c>
      <c r="N225" s="22" t="s">
        <v>1265</v>
      </c>
      <c r="O225" s="21">
        <v>11307308</v>
      </c>
      <c r="P225" s="1" t="s">
        <v>1184</v>
      </c>
      <c r="Q225" s="1" t="s">
        <v>508</v>
      </c>
      <c r="R225" s="33">
        <v>6142500</v>
      </c>
      <c r="S225" s="27">
        <v>0</v>
      </c>
      <c r="T225" s="28">
        <f t="shared" si="5"/>
        <v>6142500</v>
      </c>
      <c r="U225" s="1">
        <v>6142500</v>
      </c>
      <c r="V225" s="31">
        <v>1</v>
      </c>
      <c r="W225" s="12">
        <v>1</v>
      </c>
      <c r="X225" s="22"/>
    </row>
    <row r="226" spans="1:24" ht="24" customHeight="1" x14ac:dyDescent="0.2">
      <c r="A226" s="1" t="s">
        <v>24</v>
      </c>
      <c r="B226" s="1" t="s">
        <v>25</v>
      </c>
      <c r="C226" s="1" t="s">
        <v>26</v>
      </c>
      <c r="D226" s="1" t="s">
        <v>24</v>
      </c>
      <c r="E226" s="21">
        <v>128</v>
      </c>
      <c r="F226" s="21">
        <v>68021</v>
      </c>
      <c r="G226" s="34" t="s">
        <v>1266</v>
      </c>
      <c r="H226" s="22" t="s">
        <v>514</v>
      </c>
      <c r="I226" s="1" t="s">
        <v>82</v>
      </c>
      <c r="J226" s="23" t="s">
        <v>1267</v>
      </c>
      <c r="K226" s="1" t="s">
        <v>139</v>
      </c>
      <c r="L226" s="24">
        <v>44412</v>
      </c>
      <c r="M226" s="24">
        <v>44540</v>
      </c>
      <c r="N226" s="22" t="s">
        <v>1268</v>
      </c>
      <c r="O226" s="21">
        <v>11187588</v>
      </c>
      <c r="P226" s="1" t="s">
        <v>1184</v>
      </c>
      <c r="Q226" s="1" t="s">
        <v>508</v>
      </c>
      <c r="R226" s="33">
        <v>7800000</v>
      </c>
      <c r="S226" s="27">
        <v>0</v>
      </c>
      <c r="T226" s="28">
        <f t="shared" si="5"/>
        <v>7800000</v>
      </c>
      <c r="U226" s="1">
        <v>7200000</v>
      </c>
      <c r="V226" s="11">
        <f t="shared" si="6"/>
        <v>0.92307692307692313</v>
      </c>
      <c r="W226" s="12">
        <v>1</v>
      </c>
      <c r="X226" s="22"/>
    </row>
    <row r="227" spans="1:24" ht="24" customHeight="1" x14ac:dyDescent="0.2">
      <c r="A227" s="1" t="s">
        <v>24</v>
      </c>
      <c r="B227" s="1" t="s">
        <v>25</v>
      </c>
      <c r="C227" s="1" t="s">
        <v>26</v>
      </c>
      <c r="D227" s="1" t="s">
        <v>24</v>
      </c>
      <c r="E227" s="21">
        <v>64521</v>
      </c>
      <c r="F227" s="21">
        <v>75021</v>
      </c>
      <c r="G227" s="34" t="s">
        <v>1262</v>
      </c>
      <c r="H227" s="22" t="s">
        <v>514</v>
      </c>
      <c r="I227" s="1" t="s">
        <v>82</v>
      </c>
      <c r="J227" s="23" t="s">
        <v>1263</v>
      </c>
      <c r="K227" s="1" t="s">
        <v>139</v>
      </c>
      <c r="L227" s="24">
        <v>44400</v>
      </c>
      <c r="M227" s="24">
        <v>44545</v>
      </c>
      <c r="N227" s="22" t="s">
        <v>441</v>
      </c>
      <c r="O227" s="21">
        <v>39579453</v>
      </c>
      <c r="P227" s="1" t="s">
        <v>509</v>
      </c>
      <c r="Q227" s="1" t="s">
        <v>153</v>
      </c>
      <c r="R227" s="33">
        <v>6597500</v>
      </c>
      <c r="S227" s="27">
        <v>0</v>
      </c>
      <c r="T227" s="28">
        <f t="shared" si="5"/>
        <v>6597500</v>
      </c>
      <c r="U227" s="1">
        <v>5915000</v>
      </c>
      <c r="V227" s="11">
        <f t="shared" si="6"/>
        <v>0.89655172413793105</v>
      </c>
      <c r="W227" s="12">
        <v>1</v>
      </c>
      <c r="X227" s="22"/>
    </row>
    <row r="228" spans="1:24" ht="24" customHeight="1" x14ac:dyDescent="0.2">
      <c r="A228" s="1" t="s">
        <v>24</v>
      </c>
      <c r="B228" s="1" t="s">
        <v>25</v>
      </c>
      <c r="C228" s="1" t="s">
        <v>26</v>
      </c>
      <c r="D228" s="1" t="s">
        <v>24</v>
      </c>
      <c r="E228" s="21">
        <v>66321</v>
      </c>
      <c r="F228" s="21">
        <v>78321</v>
      </c>
      <c r="G228" s="34" t="s">
        <v>1215</v>
      </c>
      <c r="H228" s="22" t="s">
        <v>514</v>
      </c>
      <c r="I228" s="1" t="s">
        <v>82</v>
      </c>
      <c r="J228" s="23" t="s">
        <v>132</v>
      </c>
      <c r="K228" s="1" t="s">
        <v>139</v>
      </c>
      <c r="L228" s="24">
        <v>44407</v>
      </c>
      <c r="M228" s="24">
        <v>44550</v>
      </c>
      <c r="N228" s="22" t="s">
        <v>192</v>
      </c>
      <c r="O228" s="21">
        <v>1014254772</v>
      </c>
      <c r="P228" s="1" t="s">
        <v>509</v>
      </c>
      <c r="Q228" s="1" t="s">
        <v>508</v>
      </c>
      <c r="R228" s="33">
        <v>12083334</v>
      </c>
      <c r="S228" s="27">
        <v>0</v>
      </c>
      <c r="T228" s="28">
        <f t="shared" si="5"/>
        <v>12083334</v>
      </c>
      <c r="U228" s="1">
        <v>12083334</v>
      </c>
      <c r="V228" s="31">
        <f t="shared" si="6"/>
        <v>1</v>
      </c>
      <c r="W228" s="12">
        <v>1</v>
      </c>
      <c r="X228" s="22"/>
    </row>
    <row r="229" spans="1:24" ht="24" customHeight="1" x14ac:dyDescent="0.2">
      <c r="A229" s="1" t="s">
        <v>24</v>
      </c>
      <c r="B229" s="1" t="s">
        <v>25</v>
      </c>
      <c r="C229" s="1" t="s">
        <v>26</v>
      </c>
      <c r="D229" s="1" t="s">
        <v>24</v>
      </c>
      <c r="E229" s="21">
        <v>65221</v>
      </c>
      <c r="F229" s="21">
        <v>77221</v>
      </c>
      <c r="G229" s="34" t="s">
        <v>1216</v>
      </c>
      <c r="H229" s="22" t="s">
        <v>514</v>
      </c>
      <c r="I229" s="1" t="s">
        <v>82</v>
      </c>
      <c r="J229" s="23" t="s">
        <v>1230</v>
      </c>
      <c r="K229" s="1" t="s">
        <v>139</v>
      </c>
      <c r="L229" s="24">
        <v>44404</v>
      </c>
      <c r="M229" s="24">
        <v>44542</v>
      </c>
      <c r="N229" s="22" t="s">
        <v>447</v>
      </c>
      <c r="O229" s="21">
        <v>1053612726</v>
      </c>
      <c r="P229" s="1" t="s">
        <v>510</v>
      </c>
      <c r="Q229" s="1" t="s">
        <v>144</v>
      </c>
      <c r="R229" s="33">
        <v>6370000</v>
      </c>
      <c r="S229" s="27">
        <v>0</v>
      </c>
      <c r="T229" s="28">
        <f t="shared" si="5"/>
        <v>6370000</v>
      </c>
      <c r="U229" s="1">
        <v>5824000</v>
      </c>
      <c r="V229" s="11">
        <f t="shared" si="6"/>
        <v>0.91428571428571426</v>
      </c>
      <c r="W229" s="12">
        <v>1</v>
      </c>
      <c r="X229" s="22"/>
    </row>
    <row r="230" spans="1:24" ht="24" customHeight="1" x14ac:dyDescent="0.2">
      <c r="A230" s="1" t="s">
        <v>24</v>
      </c>
      <c r="B230" s="1" t="s">
        <v>25</v>
      </c>
      <c r="C230" s="1" t="s">
        <v>26</v>
      </c>
      <c r="D230" s="1" t="s">
        <v>24</v>
      </c>
      <c r="E230" s="21">
        <v>64621</v>
      </c>
      <c r="F230" s="21" t="s">
        <v>2007</v>
      </c>
      <c r="G230" s="34" t="s">
        <v>1217</v>
      </c>
      <c r="H230" s="22" t="s">
        <v>514</v>
      </c>
      <c r="I230" s="1" t="s">
        <v>82</v>
      </c>
      <c r="J230" s="23" t="s">
        <v>1191</v>
      </c>
      <c r="K230" s="1" t="s">
        <v>139</v>
      </c>
      <c r="L230" s="24">
        <v>44400</v>
      </c>
      <c r="M230" s="24">
        <v>44539</v>
      </c>
      <c r="N230" s="22" t="s">
        <v>2425</v>
      </c>
      <c r="O230" s="21" t="s">
        <v>2437</v>
      </c>
      <c r="P230" s="1" t="s">
        <v>510</v>
      </c>
      <c r="Q230" s="1" t="s">
        <v>144</v>
      </c>
      <c r="R230" s="33">
        <v>6825000</v>
      </c>
      <c r="S230" s="27">
        <v>0</v>
      </c>
      <c r="T230" s="28">
        <f t="shared" si="5"/>
        <v>6825000</v>
      </c>
      <c r="U230" s="28">
        <f t="shared" si="5"/>
        <v>6825000</v>
      </c>
      <c r="V230" s="31">
        <v>1</v>
      </c>
      <c r="W230" s="12">
        <v>1</v>
      </c>
      <c r="X230" s="22"/>
    </row>
    <row r="231" spans="1:24" ht="24" customHeight="1" x14ac:dyDescent="0.2">
      <c r="A231" s="1" t="s">
        <v>24</v>
      </c>
      <c r="B231" s="1" t="s">
        <v>25</v>
      </c>
      <c r="C231" s="1" t="s">
        <v>26</v>
      </c>
      <c r="D231" s="1" t="s">
        <v>24</v>
      </c>
      <c r="E231" s="21">
        <v>65321</v>
      </c>
      <c r="F231" s="21">
        <v>77321</v>
      </c>
      <c r="G231" s="34" t="s">
        <v>1218</v>
      </c>
      <c r="H231" s="22" t="s">
        <v>514</v>
      </c>
      <c r="I231" s="1" t="s">
        <v>82</v>
      </c>
      <c r="J231" s="23" t="s">
        <v>1192</v>
      </c>
      <c r="K231" s="1" t="s">
        <v>139</v>
      </c>
      <c r="L231" s="24">
        <v>44404</v>
      </c>
      <c r="M231" s="24">
        <v>44542</v>
      </c>
      <c r="N231" s="22" t="s">
        <v>446</v>
      </c>
      <c r="O231" s="21">
        <v>1053607286</v>
      </c>
      <c r="P231" s="1" t="s">
        <v>510</v>
      </c>
      <c r="Q231" s="1" t="s">
        <v>144</v>
      </c>
      <c r="R231" s="33">
        <v>6370000</v>
      </c>
      <c r="S231" s="27">
        <v>0</v>
      </c>
      <c r="T231" s="28">
        <f t="shared" si="5"/>
        <v>6370000</v>
      </c>
      <c r="U231" s="28">
        <f t="shared" si="5"/>
        <v>6370000</v>
      </c>
      <c r="V231" s="31">
        <v>1</v>
      </c>
      <c r="W231" s="12">
        <v>1</v>
      </c>
      <c r="X231" s="22"/>
    </row>
    <row r="232" spans="1:24" ht="24" customHeight="1" x14ac:dyDescent="0.2">
      <c r="A232" s="1" t="s">
        <v>24</v>
      </c>
      <c r="B232" s="1" t="s">
        <v>25</v>
      </c>
      <c r="C232" s="1" t="s">
        <v>26</v>
      </c>
      <c r="D232" s="1" t="s">
        <v>24</v>
      </c>
      <c r="E232" s="21">
        <v>55821</v>
      </c>
      <c r="F232" s="21">
        <v>85321</v>
      </c>
      <c r="G232" s="34" t="s">
        <v>1269</v>
      </c>
      <c r="H232" s="22" t="s">
        <v>514</v>
      </c>
      <c r="I232" s="1" t="s">
        <v>82</v>
      </c>
      <c r="J232" s="23" t="s">
        <v>1270</v>
      </c>
      <c r="K232" s="1" t="s">
        <v>385</v>
      </c>
      <c r="L232" s="24">
        <v>44447</v>
      </c>
      <c r="M232" s="24">
        <v>44555</v>
      </c>
      <c r="N232" s="22" t="s">
        <v>1271</v>
      </c>
      <c r="O232" s="21">
        <v>900818921</v>
      </c>
      <c r="P232" s="1" t="s">
        <v>509</v>
      </c>
      <c r="Q232" s="1" t="s">
        <v>508</v>
      </c>
      <c r="R232" s="33">
        <v>100000000</v>
      </c>
      <c r="S232" s="27">
        <v>50000000</v>
      </c>
      <c r="T232" s="28">
        <f t="shared" si="5"/>
        <v>150000000</v>
      </c>
      <c r="U232" s="1">
        <v>150000000</v>
      </c>
      <c r="V232" s="31">
        <f t="shared" si="6"/>
        <v>1</v>
      </c>
      <c r="W232" s="12">
        <v>1</v>
      </c>
      <c r="X232" s="22"/>
    </row>
    <row r="233" spans="1:24" ht="24" customHeight="1" x14ac:dyDescent="0.2">
      <c r="A233" s="1" t="s">
        <v>24</v>
      </c>
      <c r="B233" s="1" t="s">
        <v>25</v>
      </c>
      <c r="C233" s="1" t="s">
        <v>26</v>
      </c>
      <c r="D233" s="1" t="s">
        <v>24</v>
      </c>
      <c r="E233" s="21">
        <v>62321</v>
      </c>
      <c r="F233" s="21">
        <v>77621</v>
      </c>
      <c r="G233" s="34" t="s">
        <v>1219</v>
      </c>
      <c r="H233" s="22" t="s">
        <v>514</v>
      </c>
      <c r="I233" s="1" t="s">
        <v>82</v>
      </c>
      <c r="J233" s="23" t="s">
        <v>1233</v>
      </c>
      <c r="K233" s="1" t="s">
        <v>139</v>
      </c>
      <c r="L233" s="24">
        <v>44410</v>
      </c>
      <c r="M233" s="24">
        <v>44561</v>
      </c>
      <c r="N233" s="22" t="s">
        <v>1245</v>
      </c>
      <c r="O233" s="21" t="s">
        <v>1249</v>
      </c>
      <c r="P233" s="1" t="s">
        <v>509</v>
      </c>
      <c r="Q233" s="1" t="s">
        <v>508</v>
      </c>
      <c r="R233" s="33">
        <v>11400000</v>
      </c>
      <c r="S233" s="27">
        <v>0</v>
      </c>
      <c r="T233" s="28">
        <f t="shared" si="5"/>
        <v>11400000</v>
      </c>
      <c r="U233" s="1">
        <v>11400000</v>
      </c>
      <c r="V233" s="31">
        <f t="shared" si="6"/>
        <v>1</v>
      </c>
      <c r="W233" s="12">
        <v>1</v>
      </c>
      <c r="X233" s="22"/>
    </row>
    <row r="234" spans="1:24" ht="24" customHeight="1" x14ac:dyDescent="0.2">
      <c r="A234" s="1" t="s">
        <v>24</v>
      </c>
      <c r="B234" s="1" t="s">
        <v>25</v>
      </c>
      <c r="C234" s="1" t="s">
        <v>26</v>
      </c>
      <c r="D234" s="1" t="s">
        <v>24</v>
      </c>
      <c r="E234" s="21">
        <v>45721</v>
      </c>
      <c r="F234" s="21">
        <v>78221</v>
      </c>
      <c r="G234" s="29" t="s">
        <v>1220</v>
      </c>
      <c r="H234" s="22" t="s">
        <v>514</v>
      </c>
      <c r="I234" s="1" t="s">
        <v>303</v>
      </c>
      <c r="J234" s="23" t="s">
        <v>1234</v>
      </c>
      <c r="K234" s="1" t="s">
        <v>385</v>
      </c>
      <c r="L234" s="24">
        <v>44407</v>
      </c>
      <c r="M234" s="24">
        <v>44561</v>
      </c>
      <c r="N234" s="22" t="s">
        <v>1246</v>
      </c>
      <c r="O234" s="25">
        <v>860003020</v>
      </c>
      <c r="P234" s="1" t="s">
        <v>509</v>
      </c>
      <c r="Q234" s="1" t="s">
        <v>508</v>
      </c>
      <c r="R234" s="33">
        <v>100000000</v>
      </c>
      <c r="S234" s="27">
        <v>50000000</v>
      </c>
      <c r="T234" s="28">
        <f t="shared" si="5"/>
        <v>150000000</v>
      </c>
      <c r="U234" s="1">
        <v>149992330</v>
      </c>
      <c r="V234" s="11">
        <f t="shared" si="6"/>
        <v>0.99994886666666671</v>
      </c>
      <c r="W234" s="12">
        <v>1</v>
      </c>
      <c r="X234" s="22"/>
    </row>
    <row r="235" spans="1:24" ht="24" customHeight="1" x14ac:dyDescent="0.2">
      <c r="A235" s="1" t="s">
        <v>24</v>
      </c>
      <c r="B235" s="1" t="s">
        <v>25</v>
      </c>
      <c r="C235" s="1" t="s">
        <v>26</v>
      </c>
      <c r="D235" s="1" t="s">
        <v>24</v>
      </c>
      <c r="E235" s="21">
        <v>68721</v>
      </c>
      <c r="F235" s="21">
        <v>80621</v>
      </c>
      <c r="G235" s="29" t="s">
        <v>1272</v>
      </c>
      <c r="H235" s="22" t="s">
        <v>514</v>
      </c>
      <c r="I235" s="1" t="s">
        <v>82</v>
      </c>
      <c r="J235" s="23" t="s">
        <v>1276</v>
      </c>
      <c r="K235" s="1" t="s">
        <v>139</v>
      </c>
      <c r="L235" s="24">
        <v>44412</v>
      </c>
      <c r="M235" s="24">
        <v>44536</v>
      </c>
      <c r="N235" s="22" t="s">
        <v>1278</v>
      </c>
      <c r="O235" s="25">
        <v>1023019959</v>
      </c>
      <c r="P235" s="1" t="s">
        <v>509</v>
      </c>
      <c r="Q235" s="1" t="s">
        <v>508</v>
      </c>
      <c r="R235" s="33">
        <v>5733000</v>
      </c>
      <c r="S235" s="27">
        <v>0</v>
      </c>
      <c r="T235" s="28">
        <f t="shared" si="5"/>
        <v>5733000</v>
      </c>
      <c r="U235" s="1">
        <v>5460000</v>
      </c>
      <c r="V235" s="11">
        <f t="shared" si="6"/>
        <v>0.95238095238095233</v>
      </c>
      <c r="W235" s="12">
        <v>1</v>
      </c>
      <c r="X235" s="22"/>
    </row>
    <row r="236" spans="1:24" ht="24" customHeight="1" x14ac:dyDescent="0.2">
      <c r="A236" s="1" t="s">
        <v>24</v>
      </c>
      <c r="B236" s="1" t="s">
        <v>25</v>
      </c>
      <c r="C236" s="1" t="s">
        <v>26</v>
      </c>
      <c r="D236" s="1" t="s">
        <v>24</v>
      </c>
      <c r="E236" s="21">
        <v>68621</v>
      </c>
      <c r="F236" s="21" t="s">
        <v>2008</v>
      </c>
      <c r="G236" s="29" t="s">
        <v>1273</v>
      </c>
      <c r="H236" s="22" t="s">
        <v>514</v>
      </c>
      <c r="I236" s="1" t="s">
        <v>82</v>
      </c>
      <c r="J236" s="23" t="s">
        <v>1276</v>
      </c>
      <c r="K236" s="1" t="s">
        <v>139</v>
      </c>
      <c r="L236" s="24">
        <v>44412</v>
      </c>
      <c r="M236" s="24">
        <v>44536</v>
      </c>
      <c r="N236" s="22" t="s">
        <v>2426</v>
      </c>
      <c r="O236" s="25" t="s">
        <v>2438</v>
      </c>
      <c r="P236" s="1" t="s">
        <v>509</v>
      </c>
      <c r="Q236" s="1" t="s">
        <v>508</v>
      </c>
      <c r="R236" s="33">
        <v>5733000</v>
      </c>
      <c r="S236" s="27">
        <v>0</v>
      </c>
      <c r="T236" s="28">
        <f t="shared" si="5"/>
        <v>5733000</v>
      </c>
      <c r="U236" s="1">
        <v>5733000</v>
      </c>
      <c r="V236" s="31">
        <f t="shared" si="6"/>
        <v>1</v>
      </c>
      <c r="W236" s="12">
        <v>1</v>
      </c>
      <c r="X236" s="22"/>
    </row>
    <row r="237" spans="1:24" ht="24" customHeight="1" x14ac:dyDescent="0.2">
      <c r="A237" s="1" t="s">
        <v>24</v>
      </c>
      <c r="B237" s="1" t="s">
        <v>25</v>
      </c>
      <c r="C237" s="1" t="s">
        <v>26</v>
      </c>
      <c r="D237" s="1" t="s">
        <v>24</v>
      </c>
      <c r="E237" s="21">
        <v>68921</v>
      </c>
      <c r="F237" s="21">
        <v>83321</v>
      </c>
      <c r="G237" s="29" t="s">
        <v>1274</v>
      </c>
      <c r="H237" s="22" t="s">
        <v>514</v>
      </c>
      <c r="I237" s="1" t="s">
        <v>82</v>
      </c>
      <c r="J237" s="23" t="s">
        <v>1225</v>
      </c>
      <c r="K237" s="1" t="s">
        <v>139</v>
      </c>
      <c r="L237" s="24">
        <v>44415</v>
      </c>
      <c r="M237" s="24">
        <v>44540</v>
      </c>
      <c r="N237" s="22" t="s">
        <v>1279</v>
      </c>
      <c r="O237" s="25">
        <v>51728911</v>
      </c>
      <c r="P237" s="1" t="s">
        <v>509</v>
      </c>
      <c r="Q237" s="1" t="s">
        <v>508</v>
      </c>
      <c r="R237" s="33">
        <v>8680000</v>
      </c>
      <c r="S237" s="27">
        <v>0</v>
      </c>
      <c r="T237" s="28">
        <f t="shared" si="5"/>
        <v>8680000</v>
      </c>
      <c r="U237" s="1">
        <v>7980000</v>
      </c>
      <c r="V237" s="11">
        <f t="shared" si="6"/>
        <v>0.91935483870967738</v>
      </c>
      <c r="W237" s="12">
        <v>1</v>
      </c>
      <c r="X237" s="22"/>
    </row>
    <row r="238" spans="1:24" ht="24" customHeight="1" x14ac:dyDescent="0.2">
      <c r="A238" s="1" t="s">
        <v>24</v>
      </c>
      <c r="B238" s="1" t="s">
        <v>25</v>
      </c>
      <c r="C238" s="1" t="s">
        <v>26</v>
      </c>
      <c r="D238" s="1" t="s">
        <v>24</v>
      </c>
      <c r="E238" s="21">
        <v>69921</v>
      </c>
      <c r="F238" s="21">
        <v>82521</v>
      </c>
      <c r="G238" s="29" t="s">
        <v>1275</v>
      </c>
      <c r="H238" s="22" t="s">
        <v>514</v>
      </c>
      <c r="I238" s="1" t="s">
        <v>82</v>
      </c>
      <c r="J238" s="23" t="s">
        <v>1277</v>
      </c>
      <c r="K238" s="1" t="s">
        <v>139</v>
      </c>
      <c r="L238" s="24">
        <v>44418</v>
      </c>
      <c r="M238" s="24">
        <v>44550</v>
      </c>
      <c r="N238" s="22" t="s">
        <v>1280</v>
      </c>
      <c r="O238" s="25">
        <v>1018508395</v>
      </c>
      <c r="P238" s="1" t="s">
        <v>509</v>
      </c>
      <c r="Q238" s="1" t="s">
        <v>508</v>
      </c>
      <c r="R238" s="33">
        <v>6930000</v>
      </c>
      <c r="S238" s="27">
        <v>0</v>
      </c>
      <c r="T238" s="28">
        <f t="shared" si="5"/>
        <v>6930000</v>
      </c>
      <c r="U238" s="1">
        <v>6930000</v>
      </c>
      <c r="V238" s="31">
        <f t="shared" si="6"/>
        <v>1</v>
      </c>
      <c r="W238" s="12">
        <v>1</v>
      </c>
      <c r="X238" s="22"/>
    </row>
    <row r="239" spans="1:24" ht="24" customHeight="1" x14ac:dyDescent="0.2">
      <c r="A239" s="1" t="s">
        <v>24</v>
      </c>
      <c r="B239" s="1" t="s">
        <v>25</v>
      </c>
      <c r="C239" s="1" t="s">
        <v>26</v>
      </c>
      <c r="D239" s="1" t="s">
        <v>24</v>
      </c>
      <c r="E239" s="21">
        <v>63121</v>
      </c>
      <c r="F239" s="21">
        <v>78021100321</v>
      </c>
      <c r="G239" s="34" t="s">
        <v>1221</v>
      </c>
      <c r="H239" s="22" t="s">
        <v>514</v>
      </c>
      <c r="I239" s="1" t="s">
        <v>82</v>
      </c>
      <c r="J239" s="23" t="s">
        <v>1230</v>
      </c>
      <c r="K239" s="1" t="s">
        <v>139</v>
      </c>
      <c r="L239" s="24">
        <v>44405</v>
      </c>
      <c r="M239" s="24">
        <v>44545</v>
      </c>
      <c r="N239" s="22" t="s">
        <v>2427</v>
      </c>
      <c r="O239" s="21" t="s">
        <v>2439</v>
      </c>
      <c r="P239" s="1" t="s">
        <v>510</v>
      </c>
      <c r="Q239" s="1" t="s">
        <v>144</v>
      </c>
      <c r="R239" s="33">
        <v>6370000</v>
      </c>
      <c r="S239" s="27">
        <v>0</v>
      </c>
      <c r="T239" s="28">
        <f t="shared" si="5"/>
        <v>6370000</v>
      </c>
      <c r="U239" s="28">
        <f t="shared" si="5"/>
        <v>6370000</v>
      </c>
      <c r="V239" s="31">
        <v>1</v>
      </c>
      <c r="W239" s="12">
        <v>1</v>
      </c>
      <c r="X239" s="22"/>
    </row>
    <row r="240" spans="1:24" ht="24" customHeight="1" x14ac:dyDescent="0.2">
      <c r="A240" s="1" t="s">
        <v>24</v>
      </c>
      <c r="B240" s="1" t="s">
        <v>25</v>
      </c>
      <c r="C240" s="1" t="s">
        <v>26</v>
      </c>
      <c r="D240" s="1" t="s">
        <v>24</v>
      </c>
      <c r="E240" s="21">
        <v>19621</v>
      </c>
      <c r="F240" s="21">
        <v>78121</v>
      </c>
      <c r="G240" s="34" t="s">
        <v>1222</v>
      </c>
      <c r="H240" s="22" t="s">
        <v>514</v>
      </c>
      <c r="I240" s="1" t="s">
        <v>1106</v>
      </c>
      <c r="J240" s="23" t="s">
        <v>1235</v>
      </c>
      <c r="K240" s="1" t="s">
        <v>139</v>
      </c>
      <c r="L240" s="24">
        <v>44406</v>
      </c>
      <c r="M240" s="24">
        <v>44536</v>
      </c>
      <c r="N240" s="22" t="s">
        <v>1247</v>
      </c>
      <c r="O240" s="21">
        <v>901189763</v>
      </c>
      <c r="P240" s="1" t="s">
        <v>509</v>
      </c>
      <c r="Q240" s="1" t="s">
        <v>508</v>
      </c>
      <c r="R240" s="33">
        <v>57595025</v>
      </c>
      <c r="S240" s="27">
        <v>28500000</v>
      </c>
      <c r="T240" s="28">
        <f t="shared" si="5"/>
        <v>86095025</v>
      </c>
      <c r="U240" s="1">
        <v>86095025</v>
      </c>
      <c r="V240" s="31">
        <v>1</v>
      </c>
      <c r="W240" s="12">
        <v>1</v>
      </c>
      <c r="X240" s="22"/>
    </row>
    <row r="241" spans="1:24" ht="24" customHeight="1" x14ac:dyDescent="0.2">
      <c r="A241" s="1" t="s">
        <v>24</v>
      </c>
      <c r="B241" s="1" t="s">
        <v>25</v>
      </c>
      <c r="C241" s="1" t="s">
        <v>26</v>
      </c>
      <c r="D241" s="1" t="s">
        <v>24</v>
      </c>
      <c r="E241" s="21">
        <v>70721</v>
      </c>
      <c r="F241" s="21">
        <v>87921</v>
      </c>
      <c r="G241" s="34" t="s">
        <v>1281</v>
      </c>
      <c r="H241" s="22" t="s">
        <v>514</v>
      </c>
      <c r="I241" s="1" t="s">
        <v>82</v>
      </c>
      <c r="J241" s="23" t="s">
        <v>1283</v>
      </c>
      <c r="K241" s="1" t="s">
        <v>139</v>
      </c>
      <c r="L241" s="24">
        <v>44436</v>
      </c>
      <c r="M241" s="24">
        <v>44550</v>
      </c>
      <c r="N241" s="22" t="s">
        <v>1285</v>
      </c>
      <c r="O241" s="21">
        <v>80070817</v>
      </c>
      <c r="P241" s="1" t="s">
        <v>509</v>
      </c>
      <c r="Q241" s="1" t="s">
        <v>508</v>
      </c>
      <c r="R241" s="33">
        <v>8342252</v>
      </c>
      <c r="S241" s="27">
        <v>0</v>
      </c>
      <c r="T241" s="28">
        <f t="shared" si="5"/>
        <v>8342252</v>
      </c>
      <c r="U241" s="1">
        <v>8342252</v>
      </c>
      <c r="V241" s="31">
        <f t="shared" si="6"/>
        <v>1</v>
      </c>
      <c r="W241" s="12">
        <v>1</v>
      </c>
      <c r="X241" s="22"/>
    </row>
    <row r="242" spans="1:24" ht="24" customHeight="1" x14ac:dyDescent="0.2">
      <c r="A242" s="1" t="s">
        <v>24</v>
      </c>
      <c r="B242" s="1" t="s">
        <v>25</v>
      </c>
      <c r="C242" s="1" t="s">
        <v>26</v>
      </c>
      <c r="D242" s="1" t="s">
        <v>24</v>
      </c>
      <c r="E242" s="21">
        <v>66221</v>
      </c>
      <c r="F242" s="21">
        <v>83221</v>
      </c>
      <c r="G242" s="34" t="s">
        <v>1282</v>
      </c>
      <c r="H242" s="22" t="s">
        <v>514</v>
      </c>
      <c r="I242" s="1" t="s">
        <v>82</v>
      </c>
      <c r="J242" s="23" t="s">
        <v>1284</v>
      </c>
      <c r="K242" s="1" t="s">
        <v>139</v>
      </c>
      <c r="L242" s="24">
        <v>44419</v>
      </c>
      <c r="M242" s="24">
        <v>44545</v>
      </c>
      <c r="N242" s="22" t="s">
        <v>161</v>
      </c>
      <c r="O242" s="21">
        <v>11228450</v>
      </c>
      <c r="P242" s="1" t="s">
        <v>509</v>
      </c>
      <c r="Q242" s="1" t="s">
        <v>153</v>
      </c>
      <c r="R242" s="33">
        <v>5733000</v>
      </c>
      <c r="S242" s="27">
        <v>0</v>
      </c>
      <c r="T242" s="28">
        <f t="shared" si="5"/>
        <v>5733000</v>
      </c>
      <c r="U242" s="1">
        <v>5733000</v>
      </c>
      <c r="V242" s="31">
        <v>1</v>
      </c>
      <c r="W242" s="12">
        <v>1</v>
      </c>
      <c r="X242" s="22"/>
    </row>
    <row r="243" spans="1:24" ht="24" customHeight="1" x14ac:dyDescent="0.2">
      <c r="A243" s="1" t="s">
        <v>24</v>
      </c>
      <c r="B243" s="1" t="s">
        <v>25</v>
      </c>
      <c r="C243" s="1" t="s">
        <v>26</v>
      </c>
      <c r="D243" s="1" t="s">
        <v>24</v>
      </c>
      <c r="E243" s="21">
        <v>67621</v>
      </c>
      <c r="F243" s="21">
        <v>67621</v>
      </c>
      <c r="G243" s="34" t="s">
        <v>1223</v>
      </c>
      <c r="H243" s="22" t="s">
        <v>514</v>
      </c>
      <c r="I243" s="1" t="s">
        <v>82</v>
      </c>
      <c r="J243" s="23" t="s">
        <v>103</v>
      </c>
      <c r="K243" s="1" t="s">
        <v>139</v>
      </c>
      <c r="L243" s="24">
        <v>44413</v>
      </c>
      <c r="M243" s="24">
        <v>44540</v>
      </c>
      <c r="N243" s="22" t="s">
        <v>1248</v>
      </c>
      <c r="O243" s="21">
        <v>1023019472</v>
      </c>
      <c r="P243" s="1" t="s">
        <v>509</v>
      </c>
      <c r="Q243" s="1" t="s">
        <v>508</v>
      </c>
      <c r="R243" s="33">
        <v>6097000</v>
      </c>
      <c r="S243" s="27">
        <v>0</v>
      </c>
      <c r="T243" s="28">
        <f t="shared" si="5"/>
        <v>6097000</v>
      </c>
      <c r="U243" s="1">
        <v>6097000</v>
      </c>
      <c r="V243" s="31">
        <v>1</v>
      </c>
      <c r="W243" s="12">
        <v>1</v>
      </c>
      <c r="X243" s="22"/>
    </row>
    <row r="244" spans="1:24" ht="24" customHeight="1" x14ac:dyDescent="0.2">
      <c r="A244" s="1" t="s">
        <v>24</v>
      </c>
      <c r="B244" s="1" t="s">
        <v>25</v>
      </c>
      <c r="C244" s="1" t="s">
        <v>26</v>
      </c>
      <c r="D244" s="1" t="s">
        <v>24</v>
      </c>
      <c r="E244" s="21">
        <v>67421</v>
      </c>
      <c r="F244" s="21">
        <v>80921</v>
      </c>
      <c r="G244" s="34" t="s">
        <v>1286</v>
      </c>
      <c r="H244" s="22" t="s">
        <v>514</v>
      </c>
      <c r="I244" s="1" t="s">
        <v>82</v>
      </c>
      <c r="J244" s="23" t="s">
        <v>1307</v>
      </c>
      <c r="K244" s="1" t="s">
        <v>139</v>
      </c>
      <c r="L244" s="24">
        <v>44412</v>
      </c>
      <c r="M244" s="24">
        <v>44545</v>
      </c>
      <c r="N244" s="22" t="s">
        <v>1320</v>
      </c>
      <c r="O244" s="21">
        <v>1110516576</v>
      </c>
      <c r="P244" s="1" t="s">
        <v>509</v>
      </c>
      <c r="Q244" s="1" t="s">
        <v>153</v>
      </c>
      <c r="R244" s="33">
        <v>6142500</v>
      </c>
      <c r="S244" s="27">
        <v>0</v>
      </c>
      <c r="T244" s="28">
        <f t="shared" si="5"/>
        <v>6142500</v>
      </c>
      <c r="U244" s="1">
        <v>6142500</v>
      </c>
      <c r="V244" s="31">
        <f t="shared" si="6"/>
        <v>1</v>
      </c>
      <c r="W244" s="12">
        <v>1</v>
      </c>
      <c r="X244" s="22"/>
    </row>
    <row r="245" spans="1:24" ht="24" customHeight="1" x14ac:dyDescent="0.2">
      <c r="A245" s="1" t="s">
        <v>24</v>
      </c>
      <c r="B245" s="1" t="s">
        <v>25</v>
      </c>
      <c r="C245" s="1" t="s">
        <v>26</v>
      </c>
      <c r="D245" s="1" t="s">
        <v>24</v>
      </c>
      <c r="E245" s="21">
        <v>67321</v>
      </c>
      <c r="F245" s="21">
        <v>82421</v>
      </c>
      <c r="G245" s="34" t="s">
        <v>1287</v>
      </c>
      <c r="H245" s="22" t="s">
        <v>514</v>
      </c>
      <c r="I245" s="1" t="s">
        <v>82</v>
      </c>
      <c r="J245" s="23" t="s">
        <v>91</v>
      </c>
      <c r="K245" s="1" t="s">
        <v>139</v>
      </c>
      <c r="L245" s="24">
        <v>44418</v>
      </c>
      <c r="M245" s="24">
        <v>44545</v>
      </c>
      <c r="N245" s="22" t="s">
        <v>152</v>
      </c>
      <c r="O245" s="21">
        <v>5874319</v>
      </c>
      <c r="P245" s="1" t="s">
        <v>509</v>
      </c>
      <c r="Q245" s="1" t="s">
        <v>153</v>
      </c>
      <c r="R245" s="33">
        <v>6585000</v>
      </c>
      <c r="S245" s="27">
        <v>0</v>
      </c>
      <c r="T245" s="28">
        <f t="shared" si="5"/>
        <v>6585000</v>
      </c>
      <c r="U245" s="1">
        <v>6585000</v>
      </c>
      <c r="V245" s="31">
        <v>1</v>
      </c>
      <c r="W245" s="12">
        <v>1</v>
      </c>
      <c r="X245" s="22"/>
    </row>
    <row r="246" spans="1:24" ht="24" customHeight="1" x14ac:dyDescent="0.2">
      <c r="A246" s="1" t="s">
        <v>24</v>
      </c>
      <c r="B246" s="1" t="s">
        <v>25</v>
      </c>
      <c r="C246" s="1" t="s">
        <v>26</v>
      </c>
      <c r="D246" s="1" t="s">
        <v>24</v>
      </c>
      <c r="E246" s="21">
        <v>67221</v>
      </c>
      <c r="F246" s="21">
        <v>79921</v>
      </c>
      <c r="G246" s="34" t="s">
        <v>1288</v>
      </c>
      <c r="H246" s="22" t="s">
        <v>514</v>
      </c>
      <c r="I246" s="1" t="s">
        <v>82</v>
      </c>
      <c r="J246" s="23" t="s">
        <v>1308</v>
      </c>
      <c r="K246" s="1" t="s">
        <v>139</v>
      </c>
      <c r="L246" s="24">
        <v>44410</v>
      </c>
      <c r="M246" s="24">
        <v>44530</v>
      </c>
      <c r="N246" s="22" t="s">
        <v>2428</v>
      </c>
      <c r="O246" s="21" t="s">
        <v>2440</v>
      </c>
      <c r="P246" s="1" t="s">
        <v>510</v>
      </c>
      <c r="Q246" s="1" t="s">
        <v>144</v>
      </c>
      <c r="R246" s="33">
        <v>6174000</v>
      </c>
      <c r="S246" s="27">
        <v>0</v>
      </c>
      <c r="T246" s="28">
        <f t="shared" si="5"/>
        <v>6174000</v>
      </c>
      <c r="U246" s="1">
        <v>5402250</v>
      </c>
      <c r="V246" s="11">
        <f t="shared" si="6"/>
        <v>0.875</v>
      </c>
      <c r="W246" s="12">
        <v>1</v>
      </c>
      <c r="X246" s="22"/>
    </row>
    <row r="247" spans="1:24" ht="24" customHeight="1" x14ac:dyDescent="0.2">
      <c r="A247" s="1" t="s">
        <v>24</v>
      </c>
      <c r="B247" s="1" t="s">
        <v>25</v>
      </c>
      <c r="C247" s="1" t="s">
        <v>26</v>
      </c>
      <c r="D247" s="1" t="s">
        <v>24</v>
      </c>
      <c r="E247" s="21">
        <v>56021</v>
      </c>
      <c r="F247" s="21">
        <v>81521</v>
      </c>
      <c r="G247" s="34" t="s">
        <v>1289</v>
      </c>
      <c r="H247" s="22" t="s">
        <v>514</v>
      </c>
      <c r="I247" s="1" t="s">
        <v>82</v>
      </c>
      <c r="J247" s="23" t="s">
        <v>1309</v>
      </c>
      <c r="K247" s="1" t="s">
        <v>139</v>
      </c>
      <c r="L247" s="24">
        <v>44414</v>
      </c>
      <c r="M247" s="24">
        <v>44498</v>
      </c>
      <c r="N247" s="22" t="s">
        <v>1321</v>
      </c>
      <c r="O247" s="21">
        <v>900785304</v>
      </c>
      <c r="P247" s="1" t="s">
        <v>510</v>
      </c>
      <c r="Q247" s="1" t="s">
        <v>144</v>
      </c>
      <c r="R247" s="33">
        <v>8187870</v>
      </c>
      <c r="S247" s="27">
        <v>0</v>
      </c>
      <c r="T247" s="28">
        <f t="shared" si="5"/>
        <v>8187870</v>
      </c>
      <c r="U247" s="1">
        <v>8187870</v>
      </c>
      <c r="V247" s="31">
        <v>1</v>
      </c>
      <c r="W247" s="12">
        <v>1</v>
      </c>
      <c r="X247" s="22"/>
    </row>
    <row r="248" spans="1:24" ht="24" customHeight="1" x14ac:dyDescent="0.2">
      <c r="A248" s="1" t="s">
        <v>24</v>
      </c>
      <c r="B248" s="1" t="s">
        <v>25</v>
      </c>
      <c r="C248" s="1" t="s">
        <v>26</v>
      </c>
      <c r="D248" s="1" t="s">
        <v>24</v>
      </c>
      <c r="E248" s="21">
        <v>67921</v>
      </c>
      <c r="F248" s="21">
        <v>81021</v>
      </c>
      <c r="G248" s="34" t="s">
        <v>1290</v>
      </c>
      <c r="H248" s="22" t="s">
        <v>514</v>
      </c>
      <c r="I248" s="1" t="s">
        <v>82</v>
      </c>
      <c r="J248" s="23" t="s">
        <v>1267</v>
      </c>
      <c r="K248" s="1" t="s">
        <v>139</v>
      </c>
      <c r="L248" s="24">
        <v>44412</v>
      </c>
      <c r="M248" s="24">
        <v>44540</v>
      </c>
      <c r="N248" s="22" t="s">
        <v>1322</v>
      </c>
      <c r="O248" s="21">
        <v>75100886</v>
      </c>
      <c r="P248" s="1" t="s">
        <v>509</v>
      </c>
      <c r="Q248" s="1" t="s">
        <v>508</v>
      </c>
      <c r="R248" s="33">
        <v>7800000</v>
      </c>
      <c r="S248" s="27">
        <v>0</v>
      </c>
      <c r="T248" s="28">
        <f t="shared" si="5"/>
        <v>7800000</v>
      </c>
      <c r="U248" s="1">
        <v>7200000</v>
      </c>
      <c r="V248" s="11">
        <f t="shared" si="6"/>
        <v>0.92307692307692313</v>
      </c>
      <c r="W248" s="12">
        <v>1</v>
      </c>
      <c r="X248" s="22"/>
    </row>
    <row r="249" spans="1:24" ht="24" customHeight="1" x14ac:dyDescent="0.2">
      <c r="A249" s="1" t="s">
        <v>24</v>
      </c>
      <c r="B249" s="1" t="s">
        <v>25</v>
      </c>
      <c r="C249" s="1" t="s">
        <v>26</v>
      </c>
      <c r="D249" s="1" t="s">
        <v>24</v>
      </c>
      <c r="E249" s="21">
        <v>66021</v>
      </c>
      <c r="F249" s="21">
        <v>80821</v>
      </c>
      <c r="G249" s="34" t="s">
        <v>1291</v>
      </c>
      <c r="H249" s="22" t="s">
        <v>514</v>
      </c>
      <c r="I249" s="1" t="s">
        <v>82</v>
      </c>
      <c r="J249" s="23" t="s">
        <v>1310</v>
      </c>
      <c r="K249" s="1" t="s">
        <v>139</v>
      </c>
      <c r="L249" s="24">
        <v>44412</v>
      </c>
      <c r="M249" s="24">
        <v>44545</v>
      </c>
      <c r="N249" s="22" t="s">
        <v>1323</v>
      </c>
      <c r="O249" s="21">
        <v>1070608137</v>
      </c>
      <c r="P249" s="1" t="s">
        <v>509</v>
      </c>
      <c r="Q249" s="1" t="s">
        <v>153</v>
      </c>
      <c r="R249" s="33">
        <v>6142500</v>
      </c>
      <c r="S249" s="27">
        <v>0</v>
      </c>
      <c r="T249" s="28">
        <f t="shared" si="5"/>
        <v>6142500</v>
      </c>
      <c r="U249" s="1">
        <v>6142500</v>
      </c>
      <c r="V249" s="31">
        <v>1</v>
      </c>
      <c r="W249" s="12">
        <v>1</v>
      </c>
      <c r="X249" s="22"/>
    </row>
    <row r="250" spans="1:24" ht="24" customHeight="1" x14ac:dyDescent="0.2">
      <c r="A250" s="1" t="s">
        <v>24</v>
      </c>
      <c r="B250" s="1" t="s">
        <v>25</v>
      </c>
      <c r="C250" s="1" t="s">
        <v>26</v>
      </c>
      <c r="D250" s="1" t="s">
        <v>24</v>
      </c>
      <c r="E250" s="21">
        <v>68221</v>
      </c>
      <c r="F250" s="21">
        <v>81121</v>
      </c>
      <c r="G250" s="34" t="s">
        <v>1292</v>
      </c>
      <c r="H250" s="22" t="s">
        <v>514</v>
      </c>
      <c r="I250" s="1" t="s">
        <v>82</v>
      </c>
      <c r="J250" s="23" t="s">
        <v>84</v>
      </c>
      <c r="K250" s="1" t="s">
        <v>139</v>
      </c>
      <c r="L250" s="24">
        <v>44412</v>
      </c>
      <c r="M250" s="24">
        <v>44530</v>
      </c>
      <c r="N250" s="22" t="s">
        <v>143</v>
      </c>
      <c r="O250" s="21">
        <v>1053606413</v>
      </c>
      <c r="P250" s="1" t="s">
        <v>510</v>
      </c>
      <c r="Q250" s="1" t="s">
        <v>144</v>
      </c>
      <c r="R250" s="33">
        <v>7000000</v>
      </c>
      <c r="S250" s="27">
        <v>0</v>
      </c>
      <c r="T250" s="28">
        <f t="shared" si="5"/>
        <v>7000000</v>
      </c>
      <c r="U250" s="1">
        <v>7000000</v>
      </c>
      <c r="V250" s="31">
        <v>1</v>
      </c>
      <c r="W250" s="12">
        <v>1</v>
      </c>
      <c r="X250" s="22"/>
    </row>
    <row r="251" spans="1:24" ht="24" customHeight="1" x14ac:dyDescent="0.2">
      <c r="A251" s="1" t="s">
        <v>24</v>
      </c>
      <c r="B251" s="1" t="s">
        <v>25</v>
      </c>
      <c r="C251" s="1" t="s">
        <v>26</v>
      </c>
      <c r="D251" s="1" t="s">
        <v>24</v>
      </c>
      <c r="E251" s="21">
        <v>68121</v>
      </c>
      <c r="F251" s="21">
        <v>80121</v>
      </c>
      <c r="G251" s="34" t="s">
        <v>1293</v>
      </c>
      <c r="H251" s="22" t="s">
        <v>514</v>
      </c>
      <c r="I251" s="1" t="s">
        <v>82</v>
      </c>
      <c r="J251" s="23" t="s">
        <v>114</v>
      </c>
      <c r="K251" s="1" t="s">
        <v>139</v>
      </c>
      <c r="L251" s="24">
        <v>44411</v>
      </c>
      <c r="M251" s="24">
        <v>44545</v>
      </c>
      <c r="N251" s="22" t="s">
        <v>176</v>
      </c>
      <c r="O251" s="21" t="s">
        <v>1328</v>
      </c>
      <c r="P251" s="1" t="s">
        <v>509</v>
      </c>
      <c r="Q251" s="1" t="s">
        <v>508</v>
      </c>
      <c r="R251" s="33">
        <v>7650000</v>
      </c>
      <c r="S251" s="27">
        <v>0</v>
      </c>
      <c r="T251" s="28">
        <f t="shared" si="5"/>
        <v>7650000</v>
      </c>
      <c r="U251" s="1">
        <v>7650000</v>
      </c>
      <c r="V251" s="31">
        <v>1</v>
      </c>
      <c r="W251" s="12">
        <v>1</v>
      </c>
      <c r="X251" s="22"/>
    </row>
    <row r="252" spans="1:24" ht="24" customHeight="1" x14ac:dyDescent="0.2">
      <c r="A252" s="1" t="s">
        <v>24</v>
      </c>
      <c r="B252" s="1" t="s">
        <v>25</v>
      </c>
      <c r="C252" s="1" t="s">
        <v>26</v>
      </c>
      <c r="D252" s="1" t="s">
        <v>24</v>
      </c>
      <c r="E252" s="21">
        <v>68321</v>
      </c>
      <c r="F252" s="21">
        <v>82621</v>
      </c>
      <c r="G252" s="34" t="s">
        <v>1294</v>
      </c>
      <c r="H252" s="22" t="s">
        <v>514</v>
      </c>
      <c r="I252" s="1" t="s">
        <v>82</v>
      </c>
      <c r="J252" s="23" t="s">
        <v>87</v>
      </c>
      <c r="K252" s="1" t="s">
        <v>139</v>
      </c>
      <c r="L252" s="24">
        <v>44418</v>
      </c>
      <c r="M252" s="24">
        <v>44530</v>
      </c>
      <c r="N252" s="22" t="s">
        <v>148</v>
      </c>
      <c r="O252" s="21">
        <v>4192172</v>
      </c>
      <c r="P252" s="1" t="s">
        <v>510</v>
      </c>
      <c r="Q252" s="1" t="s">
        <v>144</v>
      </c>
      <c r="R252" s="33">
        <v>5865300</v>
      </c>
      <c r="S252" s="27">
        <v>0</v>
      </c>
      <c r="T252" s="28">
        <f t="shared" si="5"/>
        <v>5865300</v>
      </c>
      <c r="U252" s="1">
        <v>5865300</v>
      </c>
      <c r="V252" s="31">
        <v>1</v>
      </c>
      <c r="W252" s="12">
        <v>1</v>
      </c>
      <c r="X252" s="22"/>
    </row>
    <row r="253" spans="1:24" ht="24" customHeight="1" x14ac:dyDescent="0.2">
      <c r="A253" s="1" t="s">
        <v>24</v>
      </c>
      <c r="B253" s="1" t="s">
        <v>25</v>
      </c>
      <c r="C253" s="1" t="s">
        <v>26</v>
      </c>
      <c r="D253" s="1" t="s">
        <v>24</v>
      </c>
      <c r="E253" s="21">
        <v>67721</v>
      </c>
      <c r="F253" s="21">
        <v>80221</v>
      </c>
      <c r="G253" s="34" t="s">
        <v>1295</v>
      </c>
      <c r="H253" s="22" t="s">
        <v>514</v>
      </c>
      <c r="I253" s="1" t="s">
        <v>82</v>
      </c>
      <c r="J253" s="23" t="s">
        <v>1311</v>
      </c>
      <c r="K253" s="1" t="s">
        <v>139</v>
      </c>
      <c r="L253" s="24">
        <v>44411</v>
      </c>
      <c r="M253" s="24">
        <v>44545</v>
      </c>
      <c r="N253" s="22" t="s">
        <v>1244</v>
      </c>
      <c r="O253" s="21">
        <v>1033779783</v>
      </c>
      <c r="P253" s="1" t="s">
        <v>509</v>
      </c>
      <c r="Q253" s="1" t="s">
        <v>508</v>
      </c>
      <c r="R253" s="33">
        <v>6370000</v>
      </c>
      <c r="S253" s="27">
        <v>0</v>
      </c>
      <c r="T253" s="28">
        <f t="shared" si="5"/>
        <v>6370000</v>
      </c>
      <c r="U253" s="1">
        <v>6370000</v>
      </c>
      <c r="V253" s="31">
        <f t="shared" si="6"/>
        <v>1</v>
      </c>
      <c r="W253" s="12">
        <v>1</v>
      </c>
      <c r="X253" s="22"/>
    </row>
    <row r="254" spans="1:24" ht="24" customHeight="1" x14ac:dyDescent="0.2">
      <c r="A254" s="1" t="s">
        <v>24</v>
      </c>
      <c r="B254" s="1" t="s">
        <v>25</v>
      </c>
      <c r="C254" s="1" t="s">
        <v>26</v>
      </c>
      <c r="D254" s="1" t="s">
        <v>24</v>
      </c>
      <c r="E254" s="21">
        <v>64021</v>
      </c>
      <c r="F254" s="21">
        <v>82921</v>
      </c>
      <c r="G254" s="34" t="s">
        <v>1296</v>
      </c>
      <c r="H254" s="22" t="s">
        <v>514</v>
      </c>
      <c r="I254" s="1" t="s">
        <v>127</v>
      </c>
      <c r="J254" s="23" t="s">
        <v>1312</v>
      </c>
      <c r="K254" s="1" t="s">
        <v>385</v>
      </c>
      <c r="L254" s="24">
        <v>44420</v>
      </c>
      <c r="M254" s="24">
        <v>44561</v>
      </c>
      <c r="N254" s="22" t="s">
        <v>1324</v>
      </c>
      <c r="O254" s="21">
        <v>860053831</v>
      </c>
      <c r="P254" s="1" t="s">
        <v>509</v>
      </c>
      <c r="Q254" s="1" t="s">
        <v>508</v>
      </c>
      <c r="R254" s="33">
        <v>20000000</v>
      </c>
      <c r="S254" s="27">
        <v>10000000</v>
      </c>
      <c r="T254" s="28">
        <f t="shared" si="5"/>
        <v>30000000</v>
      </c>
      <c r="U254" s="1">
        <v>27368632</v>
      </c>
      <c r="V254" s="11">
        <f t="shared" si="6"/>
        <v>0.91228773333333335</v>
      </c>
      <c r="W254" s="12">
        <v>1</v>
      </c>
      <c r="X254" s="22"/>
    </row>
    <row r="255" spans="1:24" ht="24" customHeight="1" x14ac:dyDescent="0.2">
      <c r="A255" s="1" t="s">
        <v>24</v>
      </c>
      <c r="B255" s="1" t="s">
        <v>25</v>
      </c>
      <c r="C255" s="1" t="s">
        <v>26</v>
      </c>
      <c r="D255" s="1" t="s">
        <v>24</v>
      </c>
      <c r="E255" s="21">
        <v>67021</v>
      </c>
      <c r="F255" s="21">
        <v>83321</v>
      </c>
      <c r="G255" s="34" t="s">
        <v>1297</v>
      </c>
      <c r="H255" s="22" t="s">
        <v>514</v>
      </c>
      <c r="I255" s="1" t="s">
        <v>127</v>
      </c>
      <c r="J255" s="23" t="s">
        <v>1313</v>
      </c>
      <c r="K255" s="1" t="s">
        <v>385</v>
      </c>
      <c r="L255" s="24">
        <v>44419</v>
      </c>
      <c r="M255" s="24">
        <v>44561</v>
      </c>
      <c r="N255" s="22" t="s">
        <v>443</v>
      </c>
      <c r="O255" s="21">
        <v>17119230</v>
      </c>
      <c r="P255" s="1" t="s">
        <v>509</v>
      </c>
      <c r="Q255" s="1" t="s">
        <v>508</v>
      </c>
      <c r="R255" s="33">
        <v>14050000</v>
      </c>
      <c r="S255" s="27">
        <v>7000000</v>
      </c>
      <c r="T255" s="28">
        <f t="shared" si="5"/>
        <v>21050000</v>
      </c>
      <c r="U255" s="1">
        <v>21050000</v>
      </c>
      <c r="V255" s="31">
        <f t="shared" si="6"/>
        <v>1</v>
      </c>
      <c r="W255" s="12">
        <v>1</v>
      </c>
      <c r="X255" s="22"/>
    </row>
    <row r="256" spans="1:24" ht="24" customHeight="1" x14ac:dyDescent="0.2">
      <c r="A256" s="1" t="s">
        <v>24</v>
      </c>
      <c r="B256" s="1" t="s">
        <v>25</v>
      </c>
      <c r="C256" s="1" t="s">
        <v>26</v>
      </c>
      <c r="D256" s="1" t="s">
        <v>24</v>
      </c>
      <c r="E256" s="21">
        <v>63421</v>
      </c>
      <c r="F256" s="21">
        <v>86721</v>
      </c>
      <c r="G256" s="34" t="s">
        <v>1298</v>
      </c>
      <c r="H256" s="22" t="s">
        <v>514</v>
      </c>
      <c r="I256" s="1" t="s">
        <v>82</v>
      </c>
      <c r="J256" s="23" t="s">
        <v>1314</v>
      </c>
      <c r="K256" s="1" t="s">
        <v>139</v>
      </c>
      <c r="L256" s="24">
        <v>44433</v>
      </c>
      <c r="M256" s="24">
        <v>44550</v>
      </c>
      <c r="N256" s="22" t="s">
        <v>419</v>
      </c>
      <c r="O256" s="21">
        <v>80181158</v>
      </c>
      <c r="P256" s="1" t="s">
        <v>509</v>
      </c>
      <c r="Q256" s="1" t="s">
        <v>508</v>
      </c>
      <c r="R256" s="33">
        <v>8653332</v>
      </c>
      <c r="S256" s="27">
        <v>0</v>
      </c>
      <c r="T256" s="28">
        <f t="shared" si="5"/>
        <v>8653332</v>
      </c>
      <c r="U256" s="1">
        <v>8653332</v>
      </c>
      <c r="V256" s="31">
        <v>1</v>
      </c>
      <c r="W256" s="12">
        <v>1</v>
      </c>
      <c r="X256" s="22"/>
    </row>
    <row r="257" spans="1:24" ht="24" customHeight="1" x14ac:dyDescent="0.2">
      <c r="A257" s="1" t="s">
        <v>24</v>
      </c>
      <c r="B257" s="1" t="s">
        <v>25</v>
      </c>
      <c r="C257" s="1" t="s">
        <v>26</v>
      </c>
      <c r="D257" s="1" t="s">
        <v>24</v>
      </c>
      <c r="E257" s="21">
        <v>71121</v>
      </c>
      <c r="F257" s="21">
        <v>84721</v>
      </c>
      <c r="G257" s="34" t="s">
        <v>1299</v>
      </c>
      <c r="H257" s="22" t="s">
        <v>514</v>
      </c>
      <c r="I257" s="1" t="s">
        <v>82</v>
      </c>
      <c r="J257" s="23" t="s">
        <v>1315</v>
      </c>
      <c r="K257" s="1" t="s">
        <v>139</v>
      </c>
      <c r="L257" s="24">
        <v>44421</v>
      </c>
      <c r="M257" s="24">
        <v>44550</v>
      </c>
      <c r="N257" s="22" t="s">
        <v>1325</v>
      </c>
      <c r="O257" s="21">
        <v>1026289311</v>
      </c>
      <c r="P257" s="1" t="s">
        <v>509</v>
      </c>
      <c r="Q257" s="1" t="s">
        <v>508</v>
      </c>
      <c r="R257" s="33">
        <v>5915000</v>
      </c>
      <c r="S257" s="27">
        <v>0</v>
      </c>
      <c r="T257" s="28">
        <f t="shared" si="5"/>
        <v>5915000</v>
      </c>
      <c r="U257" s="1">
        <v>5915000</v>
      </c>
      <c r="V257" s="31">
        <v>1</v>
      </c>
      <c r="W257" s="12">
        <v>1</v>
      </c>
      <c r="X257" s="22"/>
    </row>
    <row r="258" spans="1:24" ht="24" customHeight="1" x14ac:dyDescent="0.2">
      <c r="A258" s="1" t="s">
        <v>24</v>
      </c>
      <c r="B258" s="1" t="s">
        <v>25</v>
      </c>
      <c r="C258" s="1" t="s">
        <v>26</v>
      </c>
      <c r="D258" s="1" t="s">
        <v>24</v>
      </c>
      <c r="E258" s="21">
        <v>70821</v>
      </c>
      <c r="F258" s="21">
        <v>84021</v>
      </c>
      <c r="G258" s="34" t="s">
        <v>1300</v>
      </c>
      <c r="H258" s="22" t="s">
        <v>514</v>
      </c>
      <c r="I258" s="1" t="s">
        <v>82</v>
      </c>
      <c r="J258" s="23" t="s">
        <v>1316</v>
      </c>
      <c r="K258" s="1" t="s">
        <v>139</v>
      </c>
      <c r="L258" s="24">
        <v>44421</v>
      </c>
      <c r="M258" s="24">
        <v>44550</v>
      </c>
      <c r="N258" s="22" t="s">
        <v>177</v>
      </c>
      <c r="O258" s="21">
        <v>1020823518</v>
      </c>
      <c r="P258" s="1" t="s">
        <v>509</v>
      </c>
      <c r="Q258" s="1" t="s">
        <v>508</v>
      </c>
      <c r="R258" s="33">
        <v>10750000</v>
      </c>
      <c r="S258" s="27">
        <v>0</v>
      </c>
      <c r="T258" s="28">
        <f t="shared" si="5"/>
        <v>10750000</v>
      </c>
      <c r="U258" s="1">
        <v>10750000</v>
      </c>
      <c r="V258" s="31">
        <v>1</v>
      </c>
      <c r="W258" s="12">
        <v>1</v>
      </c>
      <c r="X258" s="22"/>
    </row>
    <row r="259" spans="1:24" ht="24" customHeight="1" x14ac:dyDescent="0.2">
      <c r="A259" s="1" t="s">
        <v>24</v>
      </c>
      <c r="B259" s="1" t="s">
        <v>25</v>
      </c>
      <c r="C259" s="1" t="s">
        <v>26</v>
      </c>
      <c r="D259" s="1" t="s">
        <v>24</v>
      </c>
      <c r="E259" s="21">
        <v>70321</v>
      </c>
      <c r="F259" s="21">
        <v>85021</v>
      </c>
      <c r="G259" s="34" t="s">
        <v>1301</v>
      </c>
      <c r="H259" s="22" t="s">
        <v>514</v>
      </c>
      <c r="I259" s="1" t="s">
        <v>82</v>
      </c>
      <c r="J259" s="23" t="s">
        <v>315</v>
      </c>
      <c r="K259" s="1" t="s">
        <v>139</v>
      </c>
      <c r="L259" s="24">
        <v>44425</v>
      </c>
      <c r="M259" s="24">
        <v>44540</v>
      </c>
      <c r="N259" s="22" t="s">
        <v>400</v>
      </c>
      <c r="O259" s="21">
        <v>1012377884</v>
      </c>
      <c r="P259" s="1" t="s">
        <v>509</v>
      </c>
      <c r="Q259" s="1" t="s">
        <v>508</v>
      </c>
      <c r="R259" s="33">
        <v>7080000</v>
      </c>
      <c r="S259" s="27">
        <v>0</v>
      </c>
      <c r="T259" s="28">
        <f t="shared" si="5"/>
        <v>7080000</v>
      </c>
      <c r="U259" s="1">
        <v>7080000</v>
      </c>
      <c r="V259" s="31">
        <v>1</v>
      </c>
      <c r="W259" s="12">
        <v>1</v>
      </c>
      <c r="X259" s="22"/>
    </row>
    <row r="260" spans="1:24" ht="24" customHeight="1" x14ac:dyDescent="0.2">
      <c r="A260" s="1" t="s">
        <v>24</v>
      </c>
      <c r="B260" s="1" t="s">
        <v>25</v>
      </c>
      <c r="C260" s="1" t="s">
        <v>26</v>
      </c>
      <c r="D260" s="1" t="s">
        <v>24</v>
      </c>
      <c r="E260" s="21">
        <v>66121</v>
      </c>
      <c r="F260" s="21">
        <v>85621</v>
      </c>
      <c r="G260" s="34" t="s">
        <v>1302</v>
      </c>
      <c r="H260" s="22" t="s">
        <v>514</v>
      </c>
      <c r="I260" s="1" t="s">
        <v>82</v>
      </c>
      <c r="J260" s="23" t="s">
        <v>118</v>
      </c>
      <c r="K260" s="1" t="s">
        <v>139</v>
      </c>
      <c r="L260" s="24">
        <v>44423</v>
      </c>
      <c r="M260" s="24">
        <v>44545</v>
      </c>
      <c r="N260" s="22" t="s">
        <v>180</v>
      </c>
      <c r="O260" s="21">
        <v>1106897747</v>
      </c>
      <c r="P260" s="1" t="s">
        <v>509</v>
      </c>
      <c r="Q260" s="1" t="s">
        <v>153</v>
      </c>
      <c r="R260" s="33">
        <v>6276900</v>
      </c>
      <c r="S260" s="27">
        <v>0</v>
      </c>
      <c r="T260" s="28">
        <f t="shared" si="5"/>
        <v>6276900</v>
      </c>
      <c r="U260" s="1">
        <v>6276900</v>
      </c>
      <c r="V260" s="31">
        <v>1</v>
      </c>
      <c r="W260" s="12">
        <v>1</v>
      </c>
      <c r="X260" s="22"/>
    </row>
    <row r="261" spans="1:24" ht="24" customHeight="1" x14ac:dyDescent="0.2">
      <c r="A261" s="1" t="s">
        <v>24</v>
      </c>
      <c r="B261" s="1" t="s">
        <v>25</v>
      </c>
      <c r="C261" s="1" t="s">
        <v>26</v>
      </c>
      <c r="D261" s="1" t="s">
        <v>24</v>
      </c>
      <c r="E261" s="21">
        <v>57821</v>
      </c>
      <c r="F261" s="21">
        <v>84921</v>
      </c>
      <c r="G261" s="34" t="s">
        <v>1303</v>
      </c>
      <c r="H261" s="22" t="s">
        <v>514</v>
      </c>
      <c r="I261" s="1" t="s">
        <v>303</v>
      </c>
      <c r="J261" s="23" t="s">
        <v>1317</v>
      </c>
      <c r="K261" s="1" t="s">
        <v>139</v>
      </c>
      <c r="L261" s="24">
        <v>44421</v>
      </c>
      <c r="M261" s="24">
        <v>44561</v>
      </c>
      <c r="N261" s="22" t="s">
        <v>1326</v>
      </c>
      <c r="O261" s="21">
        <v>900027049</v>
      </c>
      <c r="P261" s="1" t="s">
        <v>509</v>
      </c>
      <c r="Q261" s="1" t="s">
        <v>508</v>
      </c>
      <c r="R261" s="33">
        <v>177622247</v>
      </c>
      <c r="S261" s="27">
        <v>0</v>
      </c>
      <c r="T261" s="28">
        <f t="shared" si="5"/>
        <v>177622247</v>
      </c>
      <c r="U261" s="1">
        <v>177622247</v>
      </c>
      <c r="V261" s="31">
        <v>1</v>
      </c>
      <c r="W261" s="12">
        <v>1</v>
      </c>
      <c r="X261" s="22"/>
    </row>
    <row r="262" spans="1:24" ht="24" customHeight="1" x14ac:dyDescent="0.2">
      <c r="A262" s="1" t="s">
        <v>24</v>
      </c>
      <c r="B262" s="1" t="s">
        <v>25</v>
      </c>
      <c r="C262" s="1" t="s">
        <v>26</v>
      </c>
      <c r="D262" s="1" t="s">
        <v>24</v>
      </c>
      <c r="E262" s="21">
        <v>44521</v>
      </c>
      <c r="F262" s="21">
        <v>86321</v>
      </c>
      <c r="G262" s="34" t="s">
        <v>1304</v>
      </c>
      <c r="H262" s="22" t="s">
        <v>514</v>
      </c>
      <c r="I262" s="1" t="s">
        <v>1306</v>
      </c>
      <c r="J262" s="23" t="s">
        <v>1318</v>
      </c>
      <c r="K262" s="1" t="s">
        <v>385</v>
      </c>
      <c r="L262" s="24">
        <v>44433</v>
      </c>
      <c r="M262" s="24">
        <v>44550</v>
      </c>
      <c r="N262" s="22" t="s">
        <v>474</v>
      </c>
      <c r="O262" s="21">
        <v>800205914</v>
      </c>
      <c r="P262" s="1" t="s">
        <v>509</v>
      </c>
      <c r="Q262" s="1" t="s">
        <v>508</v>
      </c>
      <c r="R262" s="33">
        <v>170000000</v>
      </c>
      <c r="S262" s="27">
        <v>0</v>
      </c>
      <c r="T262" s="28">
        <f t="shared" si="5"/>
        <v>170000000</v>
      </c>
      <c r="U262" s="1">
        <v>170000000</v>
      </c>
      <c r="V262" s="31">
        <v>1</v>
      </c>
      <c r="W262" s="12">
        <v>1</v>
      </c>
      <c r="X262" s="22"/>
    </row>
    <row r="263" spans="1:24" ht="24" customHeight="1" x14ac:dyDescent="0.2">
      <c r="A263" s="1" t="s">
        <v>24</v>
      </c>
      <c r="B263" s="1" t="s">
        <v>25</v>
      </c>
      <c r="C263" s="1" t="s">
        <v>26</v>
      </c>
      <c r="D263" s="1" t="s">
        <v>24</v>
      </c>
      <c r="E263" s="21">
        <v>47821</v>
      </c>
      <c r="F263" s="21">
        <v>88021</v>
      </c>
      <c r="G263" s="34" t="s">
        <v>1305</v>
      </c>
      <c r="H263" s="22" t="s">
        <v>1177</v>
      </c>
      <c r="I263" s="1" t="s">
        <v>1306</v>
      </c>
      <c r="J263" s="23" t="s">
        <v>1319</v>
      </c>
      <c r="K263" s="1" t="s">
        <v>139</v>
      </c>
      <c r="L263" s="24">
        <v>44436</v>
      </c>
      <c r="M263" s="24">
        <v>44528</v>
      </c>
      <c r="N263" s="22" t="s">
        <v>1327</v>
      </c>
      <c r="O263" s="21">
        <v>900636593</v>
      </c>
      <c r="P263" s="1" t="s">
        <v>510</v>
      </c>
      <c r="Q263" s="1" t="s">
        <v>144</v>
      </c>
      <c r="R263" s="33">
        <v>30000000</v>
      </c>
      <c r="S263" s="27">
        <v>0</v>
      </c>
      <c r="T263" s="28">
        <f t="shared" si="5"/>
        <v>30000000</v>
      </c>
      <c r="U263" s="1">
        <v>30000000</v>
      </c>
      <c r="V263" s="31">
        <v>1</v>
      </c>
      <c r="W263" s="12">
        <v>1</v>
      </c>
      <c r="X263" s="22"/>
    </row>
    <row r="264" spans="1:24" ht="24" customHeight="1" x14ac:dyDescent="0.2">
      <c r="A264" s="1" t="s">
        <v>24</v>
      </c>
      <c r="B264" s="1" t="s">
        <v>25</v>
      </c>
      <c r="C264" s="1" t="s">
        <v>26</v>
      </c>
      <c r="D264" s="1" t="s">
        <v>24</v>
      </c>
      <c r="E264" s="21" t="s">
        <v>2009</v>
      </c>
      <c r="F264" s="21" t="s">
        <v>2010</v>
      </c>
      <c r="G264" s="34" t="s">
        <v>1339</v>
      </c>
      <c r="H264" s="22" t="s">
        <v>515</v>
      </c>
      <c r="I264" s="1" t="s">
        <v>82</v>
      </c>
      <c r="J264" s="23" t="s">
        <v>1358</v>
      </c>
      <c r="K264" s="1" t="s">
        <v>139</v>
      </c>
      <c r="L264" s="24">
        <v>44447</v>
      </c>
      <c r="M264" s="24">
        <v>44834</v>
      </c>
      <c r="N264" s="22" t="s">
        <v>409</v>
      </c>
      <c r="O264" s="21">
        <v>79315474</v>
      </c>
      <c r="P264" s="1" t="s">
        <v>509</v>
      </c>
      <c r="Q264" s="1" t="s">
        <v>508</v>
      </c>
      <c r="R264" s="33">
        <v>29844730</v>
      </c>
      <c r="S264" s="27">
        <v>8953419</v>
      </c>
      <c r="T264" s="28">
        <f t="shared" si="5"/>
        <v>38798149</v>
      </c>
      <c r="U264" s="1">
        <v>20891311</v>
      </c>
      <c r="V264" s="11">
        <f t="shared" si="6"/>
        <v>0.53846153846153844</v>
      </c>
      <c r="W264" s="12">
        <f t="shared" ref="W264:W403" si="7">+(($W$1-L264)*100%)/(M264-L264)</f>
        <v>0.76227390180878551</v>
      </c>
      <c r="X264" s="22"/>
    </row>
    <row r="265" spans="1:24" ht="24" customHeight="1" x14ac:dyDescent="0.2">
      <c r="A265" s="1" t="s">
        <v>24</v>
      </c>
      <c r="B265" s="1" t="s">
        <v>25</v>
      </c>
      <c r="C265" s="1" t="s">
        <v>26</v>
      </c>
      <c r="D265" s="1" t="s">
        <v>24</v>
      </c>
      <c r="E265" s="21" t="s">
        <v>2011</v>
      </c>
      <c r="F265" s="21" t="s">
        <v>2012</v>
      </c>
      <c r="G265" s="34" t="s">
        <v>1340</v>
      </c>
      <c r="H265" s="22" t="s">
        <v>515</v>
      </c>
      <c r="I265" s="1" t="s">
        <v>82</v>
      </c>
      <c r="J265" s="23" t="s">
        <v>765</v>
      </c>
      <c r="K265" s="1" t="s">
        <v>139</v>
      </c>
      <c r="L265" s="24">
        <v>44448</v>
      </c>
      <c r="M265" s="24">
        <v>44813</v>
      </c>
      <c r="N265" s="22" t="s">
        <v>389</v>
      </c>
      <c r="O265" s="21">
        <v>1041896072</v>
      </c>
      <c r="P265" s="1" t="s">
        <v>509</v>
      </c>
      <c r="Q265" s="1" t="s">
        <v>508</v>
      </c>
      <c r="R265" s="33">
        <v>30000000</v>
      </c>
      <c r="S265" s="27">
        <v>0</v>
      </c>
      <c r="T265" s="28">
        <f t="shared" si="5"/>
        <v>30000000</v>
      </c>
      <c r="U265" s="1">
        <v>21000000</v>
      </c>
      <c r="V265" s="11">
        <f t="shared" si="6"/>
        <v>0.7</v>
      </c>
      <c r="W265" s="12">
        <f t="shared" si="7"/>
        <v>0.80547945205479454</v>
      </c>
      <c r="X265" s="22"/>
    </row>
    <row r="266" spans="1:24" ht="24" customHeight="1" x14ac:dyDescent="0.2">
      <c r="A266" s="1" t="s">
        <v>24</v>
      </c>
      <c r="B266" s="1" t="s">
        <v>25</v>
      </c>
      <c r="C266" s="1" t="s">
        <v>26</v>
      </c>
      <c r="D266" s="1" t="s">
        <v>24</v>
      </c>
      <c r="E266" s="2" t="s">
        <v>301</v>
      </c>
      <c r="F266" s="2" t="s">
        <v>301</v>
      </c>
      <c r="G266" s="34" t="s">
        <v>1341</v>
      </c>
      <c r="H266" s="36" t="s">
        <v>514</v>
      </c>
      <c r="I266" s="1" t="s">
        <v>82</v>
      </c>
      <c r="J266" s="23" t="s">
        <v>1359</v>
      </c>
      <c r="K266" s="1" t="s">
        <v>1370</v>
      </c>
      <c r="L266" s="24">
        <v>44443</v>
      </c>
      <c r="M266" s="24">
        <v>44561</v>
      </c>
      <c r="N266" s="22" t="s">
        <v>1371</v>
      </c>
      <c r="O266" s="21">
        <v>901298099</v>
      </c>
      <c r="P266" s="1" t="s">
        <v>509</v>
      </c>
      <c r="Q266" s="1" t="s">
        <v>508</v>
      </c>
      <c r="R266" s="33">
        <v>20468000</v>
      </c>
      <c r="S266" s="27">
        <v>0</v>
      </c>
      <c r="T266" s="28">
        <f t="shared" si="5"/>
        <v>20468000</v>
      </c>
      <c r="U266" s="1">
        <v>0</v>
      </c>
      <c r="V266" s="11">
        <f t="shared" si="6"/>
        <v>0</v>
      </c>
      <c r="W266" s="12">
        <v>1</v>
      </c>
      <c r="X266" s="22"/>
    </row>
    <row r="267" spans="1:24" ht="24" customHeight="1" x14ac:dyDescent="0.2">
      <c r="A267" s="1" t="s">
        <v>24</v>
      </c>
      <c r="B267" s="1" t="s">
        <v>25</v>
      </c>
      <c r="C267" s="1" t="s">
        <v>26</v>
      </c>
      <c r="D267" s="1" t="s">
        <v>24</v>
      </c>
      <c r="E267" s="21">
        <v>75421</v>
      </c>
      <c r="F267" s="21">
        <v>89521</v>
      </c>
      <c r="G267" s="34" t="s">
        <v>1342</v>
      </c>
      <c r="H267" s="22" t="s">
        <v>514</v>
      </c>
      <c r="I267" s="1" t="s">
        <v>82</v>
      </c>
      <c r="J267" s="23" t="s">
        <v>359</v>
      </c>
      <c r="K267" s="1" t="s">
        <v>139</v>
      </c>
      <c r="L267" s="24">
        <v>44443</v>
      </c>
      <c r="M267" s="24">
        <v>44545</v>
      </c>
      <c r="N267" s="22" t="s">
        <v>451</v>
      </c>
      <c r="O267" s="21">
        <v>39565204</v>
      </c>
      <c r="P267" s="1" t="s">
        <v>509</v>
      </c>
      <c r="Q267" s="1" t="s">
        <v>153</v>
      </c>
      <c r="R267" s="33">
        <v>5402250</v>
      </c>
      <c r="S267" s="27">
        <v>0</v>
      </c>
      <c r="T267" s="28">
        <f t="shared" si="5"/>
        <v>5402250</v>
      </c>
      <c r="U267" s="1">
        <v>5402250</v>
      </c>
      <c r="V267" s="31">
        <v>1</v>
      </c>
      <c r="W267" s="12">
        <v>1</v>
      </c>
      <c r="X267" s="22"/>
    </row>
    <row r="268" spans="1:24" ht="24" customHeight="1" x14ac:dyDescent="0.2">
      <c r="A268" s="1" t="s">
        <v>24</v>
      </c>
      <c r="B268" s="1" t="s">
        <v>25</v>
      </c>
      <c r="C268" s="1" t="s">
        <v>26</v>
      </c>
      <c r="D268" s="1" t="s">
        <v>24</v>
      </c>
      <c r="E268" s="21">
        <v>74421</v>
      </c>
      <c r="F268" s="21">
        <v>89321</v>
      </c>
      <c r="G268" s="34" t="s">
        <v>1343</v>
      </c>
      <c r="H268" s="22" t="s">
        <v>514</v>
      </c>
      <c r="I268" s="1" t="s">
        <v>82</v>
      </c>
      <c r="J268" s="23" t="s">
        <v>1360</v>
      </c>
      <c r="K268" s="1" t="s">
        <v>139</v>
      </c>
      <c r="L268" s="24">
        <v>44443</v>
      </c>
      <c r="M268" s="24">
        <v>44545</v>
      </c>
      <c r="N268" s="22" t="s">
        <v>1372</v>
      </c>
      <c r="O268" s="21">
        <v>63337467</v>
      </c>
      <c r="P268" s="1" t="s">
        <v>509</v>
      </c>
      <c r="Q268" s="1" t="s">
        <v>508</v>
      </c>
      <c r="R268" s="33">
        <v>8400000</v>
      </c>
      <c r="S268" s="27">
        <v>0</v>
      </c>
      <c r="T268" s="28">
        <f t="shared" si="5"/>
        <v>8400000</v>
      </c>
      <c r="U268" s="1">
        <v>8400000</v>
      </c>
      <c r="V268" s="31">
        <v>1</v>
      </c>
      <c r="W268" s="12">
        <v>1</v>
      </c>
      <c r="X268" s="22"/>
    </row>
    <row r="269" spans="1:24" ht="24" customHeight="1" x14ac:dyDescent="0.2">
      <c r="A269" s="1" t="s">
        <v>24</v>
      </c>
      <c r="B269" s="1" t="s">
        <v>25</v>
      </c>
      <c r="C269" s="1" t="s">
        <v>26</v>
      </c>
      <c r="D269" s="1" t="s">
        <v>24</v>
      </c>
      <c r="E269" s="21">
        <v>52221</v>
      </c>
      <c r="F269" s="21">
        <v>90321</v>
      </c>
      <c r="G269" s="34" t="s">
        <v>1344</v>
      </c>
      <c r="H269" s="22" t="s">
        <v>514</v>
      </c>
      <c r="I269" s="1" t="s">
        <v>1306</v>
      </c>
      <c r="J269" s="23" t="s">
        <v>1361</v>
      </c>
      <c r="K269" s="1" t="s">
        <v>387</v>
      </c>
      <c r="L269" s="24">
        <v>44448</v>
      </c>
      <c r="M269" s="24">
        <v>44546</v>
      </c>
      <c r="N269" s="22" t="s">
        <v>1373</v>
      </c>
      <c r="O269" s="21">
        <v>830025306</v>
      </c>
      <c r="P269" s="1" t="s">
        <v>509</v>
      </c>
      <c r="Q269" s="1" t="s">
        <v>508</v>
      </c>
      <c r="R269" s="33">
        <v>46779998</v>
      </c>
      <c r="S269" s="27">
        <v>0</v>
      </c>
      <c r="T269" s="28">
        <f t="shared" si="5"/>
        <v>46779998</v>
      </c>
      <c r="U269" s="1">
        <v>46779998</v>
      </c>
      <c r="V269" s="31">
        <v>1</v>
      </c>
      <c r="W269" s="12">
        <v>1</v>
      </c>
      <c r="X269" s="22"/>
    </row>
    <row r="270" spans="1:24" ht="24" customHeight="1" x14ac:dyDescent="0.2">
      <c r="A270" s="1" t="s">
        <v>24</v>
      </c>
      <c r="B270" s="1" t="s">
        <v>25</v>
      </c>
      <c r="C270" s="1" t="s">
        <v>26</v>
      </c>
      <c r="D270" s="1" t="s">
        <v>24</v>
      </c>
      <c r="E270" s="21">
        <v>69821</v>
      </c>
      <c r="F270" s="21">
        <v>92821</v>
      </c>
      <c r="G270" s="34" t="s">
        <v>1345</v>
      </c>
      <c r="H270" s="22" t="s">
        <v>514</v>
      </c>
      <c r="I270" s="1" t="s">
        <v>1306</v>
      </c>
      <c r="J270" s="23" t="s">
        <v>1362</v>
      </c>
      <c r="K270" s="1" t="s">
        <v>743</v>
      </c>
      <c r="L270" s="24">
        <v>44459</v>
      </c>
      <c r="M270" s="24">
        <v>44557</v>
      </c>
      <c r="N270" s="22" t="s">
        <v>1126</v>
      </c>
      <c r="O270" s="21">
        <v>901358559</v>
      </c>
      <c r="P270" s="1" t="s">
        <v>509</v>
      </c>
      <c r="Q270" s="1" t="s">
        <v>508</v>
      </c>
      <c r="R270" s="33">
        <v>243766522</v>
      </c>
      <c r="S270" s="27">
        <v>0</v>
      </c>
      <c r="T270" s="28">
        <f t="shared" si="5"/>
        <v>243766522</v>
      </c>
      <c r="U270" s="1">
        <v>243766522</v>
      </c>
      <c r="V270" s="31">
        <v>1</v>
      </c>
      <c r="W270" s="12">
        <v>1</v>
      </c>
      <c r="X270" s="22"/>
    </row>
    <row r="271" spans="1:24" ht="24" customHeight="1" x14ac:dyDescent="0.2">
      <c r="A271" s="1" t="s">
        <v>24</v>
      </c>
      <c r="B271" s="1" t="s">
        <v>25</v>
      </c>
      <c r="C271" s="1" t="s">
        <v>26</v>
      </c>
      <c r="D271" s="1" t="s">
        <v>24</v>
      </c>
      <c r="E271" s="21">
        <v>76721</v>
      </c>
      <c r="F271" s="21">
        <v>92721</v>
      </c>
      <c r="G271" s="34" t="s">
        <v>1346</v>
      </c>
      <c r="H271" s="22" t="s">
        <v>514</v>
      </c>
      <c r="I271" s="1" t="s">
        <v>82</v>
      </c>
      <c r="J271" s="23" t="s">
        <v>1363</v>
      </c>
      <c r="K271" s="1" t="s">
        <v>139</v>
      </c>
      <c r="L271" s="24">
        <v>44459</v>
      </c>
      <c r="M271" s="24">
        <v>44530</v>
      </c>
      <c r="N271" s="22" t="s">
        <v>1374</v>
      </c>
      <c r="O271" s="21">
        <v>19235791</v>
      </c>
      <c r="P271" s="1" t="s">
        <v>509</v>
      </c>
      <c r="Q271" s="1" t="s">
        <v>508</v>
      </c>
      <c r="R271" s="33">
        <v>8000000</v>
      </c>
      <c r="S271" s="27">
        <v>0</v>
      </c>
      <c r="T271" s="28">
        <f t="shared" si="5"/>
        <v>8000000</v>
      </c>
      <c r="U271" s="1">
        <v>8000000</v>
      </c>
      <c r="V271" s="31">
        <v>1</v>
      </c>
      <c r="W271" s="12">
        <v>1</v>
      </c>
      <c r="X271" s="22"/>
    </row>
    <row r="272" spans="1:24" ht="24" customHeight="1" x14ac:dyDescent="0.2">
      <c r="A272" s="1" t="s">
        <v>24</v>
      </c>
      <c r="B272" s="1" t="s">
        <v>25</v>
      </c>
      <c r="C272" s="1" t="s">
        <v>26</v>
      </c>
      <c r="D272" s="1" t="s">
        <v>24</v>
      </c>
      <c r="E272" s="21">
        <v>75621</v>
      </c>
      <c r="F272" s="21">
        <v>91321</v>
      </c>
      <c r="G272" s="34" t="s">
        <v>1347</v>
      </c>
      <c r="H272" s="22" t="s">
        <v>514</v>
      </c>
      <c r="I272" s="1" t="s">
        <v>82</v>
      </c>
      <c r="J272" s="23" t="s">
        <v>1364</v>
      </c>
      <c r="K272" s="1" t="s">
        <v>139</v>
      </c>
      <c r="L272" s="24">
        <v>44453</v>
      </c>
      <c r="M272" s="24">
        <v>44557</v>
      </c>
      <c r="N272" s="22" t="s">
        <v>1375</v>
      </c>
      <c r="O272" s="21">
        <v>1070595795</v>
      </c>
      <c r="P272" s="1" t="s">
        <v>509</v>
      </c>
      <c r="Q272" s="1" t="s">
        <v>153</v>
      </c>
      <c r="R272" s="33">
        <v>11100000</v>
      </c>
      <c r="S272" s="27">
        <v>0</v>
      </c>
      <c r="T272" s="28">
        <f t="shared" si="5"/>
        <v>11100000</v>
      </c>
      <c r="U272" s="1">
        <v>11100000</v>
      </c>
      <c r="V272" s="31">
        <v>1</v>
      </c>
      <c r="W272" s="12">
        <v>1</v>
      </c>
      <c r="X272" s="22"/>
    </row>
    <row r="273" spans="1:24" ht="24" customHeight="1" x14ac:dyDescent="0.2">
      <c r="A273" s="1" t="s">
        <v>24</v>
      </c>
      <c r="B273" s="1" t="s">
        <v>25</v>
      </c>
      <c r="C273" s="1" t="s">
        <v>26</v>
      </c>
      <c r="D273" s="1" t="s">
        <v>24</v>
      </c>
      <c r="E273" s="21">
        <v>74521</v>
      </c>
      <c r="F273" s="21">
        <v>91621</v>
      </c>
      <c r="G273" s="34" t="s">
        <v>1348</v>
      </c>
      <c r="H273" s="22" t="s">
        <v>514</v>
      </c>
      <c r="I273" s="1" t="s">
        <v>82</v>
      </c>
      <c r="J273" s="23" t="s">
        <v>377</v>
      </c>
      <c r="K273" s="1" t="s">
        <v>139</v>
      </c>
      <c r="L273" s="24">
        <v>44453</v>
      </c>
      <c r="M273" s="24">
        <v>44555</v>
      </c>
      <c r="N273" s="22" t="s">
        <v>471</v>
      </c>
      <c r="O273" s="21">
        <v>1032474504</v>
      </c>
      <c r="P273" s="1" t="s">
        <v>509</v>
      </c>
      <c r="Q273" s="1" t="s">
        <v>508</v>
      </c>
      <c r="R273" s="33">
        <v>5280450</v>
      </c>
      <c r="S273" s="27">
        <v>0</v>
      </c>
      <c r="T273" s="28">
        <f t="shared" si="5"/>
        <v>5280450</v>
      </c>
      <c r="U273" s="1">
        <v>5280450</v>
      </c>
      <c r="V273" s="31">
        <v>1</v>
      </c>
      <c r="W273" s="12">
        <v>1</v>
      </c>
      <c r="X273" s="22"/>
    </row>
    <row r="274" spans="1:24" ht="24" customHeight="1" x14ac:dyDescent="0.2">
      <c r="A274" s="1" t="s">
        <v>24</v>
      </c>
      <c r="B274" s="1" t="s">
        <v>25</v>
      </c>
      <c r="C274" s="1" t="s">
        <v>26</v>
      </c>
      <c r="D274" s="1" t="s">
        <v>24</v>
      </c>
      <c r="E274" s="21" t="s">
        <v>2013</v>
      </c>
      <c r="F274" s="21" t="s">
        <v>2014</v>
      </c>
      <c r="G274" s="34" t="s">
        <v>1349</v>
      </c>
      <c r="H274" s="22" t="s">
        <v>514</v>
      </c>
      <c r="I274" s="1" t="s">
        <v>1022</v>
      </c>
      <c r="J274" s="23" t="s">
        <v>1365</v>
      </c>
      <c r="K274" s="1" t="s">
        <v>743</v>
      </c>
      <c r="L274" s="24">
        <v>44502</v>
      </c>
      <c r="M274" s="24">
        <v>44660</v>
      </c>
      <c r="N274" s="22" t="s">
        <v>474</v>
      </c>
      <c r="O274" s="21">
        <v>800205914</v>
      </c>
      <c r="P274" s="1" t="s">
        <v>509</v>
      </c>
      <c r="Q274" s="1" t="s">
        <v>153</v>
      </c>
      <c r="R274" s="33">
        <v>413531573</v>
      </c>
      <c r="S274" s="27">
        <v>41129468</v>
      </c>
      <c r="T274" s="28">
        <f t="shared" si="5"/>
        <v>454661041</v>
      </c>
      <c r="U274" s="1">
        <v>150000000</v>
      </c>
      <c r="V274" s="11">
        <f t="shared" si="6"/>
        <v>0.32991610556753204</v>
      </c>
      <c r="W274" s="12">
        <v>1</v>
      </c>
      <c r="X274" s="22"/>
    </row>
    <row r="275" spans="1:24" ht="24" customHeight="1" x14ac:dyDescent="0.2">
      <c r="A275" s="1" t="s">
        <v>24</v>
      </c>
      <c r="B275" s="1" t="s">
        <v>25</v>
      </c>
      <c r="C275" s="1" t="s">
        <v>26</v>
      </c>
      <c r="D275" s="1" t="s">
        <v>24</v>
      </c>
      <c r="E275" s="21">
        <v>78521</v>
      </c>
      <c r="F275" s="21">
        <v>93921</v>
      </c>
      <c r="G275" s="34" t="s">
        <v>1350</v>
      </c>
      <c r="H275" s="22" t="s">
        <v>514</v>
      </c>
      <c r="I275" s="1" t="s">
        <v>82</v>
      </c>
      <c r="J275" s="23" t="s">
        <v>321</v>
      </c>
      <c r="K275" s="1" t="s">
        <v>139</v>
      </c>
      <c r="L275" s="24">
        <v>44460</v>
      </c>
      <c r="M275" s="24">
        <v>44547</v>
      </c>
      <c r="N275" s="22" t="s">
        <v>1376</v>
      </c>
      <c r="O275" s="21">
        <v>1012395078</v>
      </c>
      <c r="P275" s="1" t="s">
        <v>509</v>
      </c>
      <c r="Q275" s="1" t="s">
        <v>153</v>
      </c>
      <c r="R275" s="33">
        <v>4630500</v>
      </c>
      <c r="S275" s="27">
        <v>0</v>
      </c>
      <c r="T275" s="28">
        <f t="shared" si="5"/>
        <v>4630500</v>
      </c>
      <c r="U275" s="1">
        <v>4630500</v>
      </c>
      <c r="V275" s="31">
        <f t="shared" si="6"/>
        <v>1</v>
      </c>
      <c r="W275" s="12">
        <v>1</v>
      </c>
      <c r="X275" s="22"/>
    </row>
    <row r="276" spans="1:24" ht="24" customHeight="1" x14ac:dyDescent="0.2">
      <c r="A276" s="1" t="s">
        <v>24</v>
      </c>
      <c r="B276" s="1" t="s">
        <v>25</v>
      </c>
      <c r="C276" s="1" t="s">
        <v>26</v>
      </c>
      <c r="D276" s="1" t="s">
        <v>24</v>
      </c>
      <c r="E276" s="21">
        <v>76521</v>
      </c>
      <c r="F276" s="21">
        <v>91421</v>
      </c>
      <c r="G276" s="34" t="s">
        <v>1351</v>
      </c>
      <c r="H276" s="22" t="s">
        <v>514</v>
      </c>
      <c r="I276" s="1" t="s">
        <v>82</v>
      </c>
      <c r="J276" s="23" t="s">
        <v>97</v>
      </c>
      <c r="K276" s="1" t="s">
        <v>139</v>
      </c>
      <c r="L276" s="24">
        <v>44450</v>
      </c>
      <c r="M276" s="24">
        <v>44557</v>
      </c>
      <c r="N276" s="22" t="s">
        <v>1377</v>
      </c>
      <c r="O276" s="21">
        <v>79998732</v>
      </c>
      <c r="P276" s="1" t="s">
        <v>509</v>
      </c>
      <c r="Q276" s="1" t="s">
        <v>153</v>
      </c>
      <c r="R276" s="33">
        <v>6721667</v>
      </c>
      <c r="S276" s="27">
        <v>0</v>
      </c>
      <c r="T276" s="28">
        <f t="shared" si="5"/>
        <v>6721667</v>
      </c>
      <c r="U276" s="1">
        <v>6721667</v>
      </c>
      <c r="V276" s="31">
        <v>1</v>
      </c>
      <c r="W276" s="12">
        <v>1</v>
      </c>
      <c r="X276" s="22"/>
    </row>
    <row r="277" spans="1:24" ht="24" customHeight="1" x14ac:dyDescent="0.2">
      <c r="A277" s="1" t="s">
        <v>24</v>
      </c>
      <c r="B277" s="1" t="s">
        <v>25</v>
      </c>
      <c r="C277" s="1" t="s">
        <v>26</v>
      </c>
      <c r="D277" s="1" t="s">
        <v>24</v>
      </c>
      <c r="E277" s="21">
        <v>73821</v>
      </c>
      <c r="F277" s="21">
        <v>91521</v>
      </c>
      <c r="G277" s="34" t="s">
        <v>1352</v>
      </c>
      <c r="H277" s="22" t="s">
        <v>514</v>
      </c>
      <c r="I277" s="1" t="s">
        <v>82</v>
      </c>
      <c r="J277" s="23" t="s">
        <v>337</v>
      </c>
      <c r="K277" s="1" t="s">
        <v>139</v>
      </c>
      <c r="L277" s="24">
        <v>44450</v>
      </c>
      <c r="M277" s="24">
        <v>44550</v>
      </c>
      <c r="N277" s="22" t="s">
        <v>425</v>
      </c>
      <c r="O277" s="21">
        <v>1000514277</v>
      </c>
      <c r="P277" s="1" t="s">
        <v>509</v>
      </c>
      <c r="Q277" s="1" t="s">
        <v>508</v>
      </c>
      <c r="R277" s="33">
        <v>4595500</v>
      </c>
      <c r="S277" s="27">
        <v>0</v>
      </c>
      <c r="T277" s="28">
        <f t="shared" si="5"/>
        <v>4595500</v>
      </c>
      <c r="U277" s="1">
        <v>4595500</v>
      </c>
      <c r="V277" s="31">
        <v>1</v>
      </c>
      <c r="W277" s="12">
        <v>1</v>
      </c>
      <c r="X277" s="22"/>
    </row>
    <row r="278" spans="1:24" ht="24" customHeight="1" x14ac:dyDescent="0.2">
      <c r="A278" s="1" t="s">
        <v>24</v>
      </c>
      <c r="B278" s="1" t="s">
        <v>25</v>
      </c>
      <c r="C278" s="1" t="s">
        <v>26</v>
      </c>
      <c r="D278" s="1" t="s">
        <v>24</v>
      </c>
      <c r="E278" s="21">
        <v>75521</v>
      </c>
      <c r="F278" s="21">
        <v>91921</v>
      </c>
      <c r="G278" s="34" t="s">
        <v>1353</v>
      </c>
      <c r="H278" s="22" t="s">
        <v>514</v>
      </c>
      <c r="I278" s="1" t="s">
        <v>82</v>
      </c>
      <c r="J278" s="23" t="s">
        <v>1366</v>
      </c>
      <c r="K278" s="1" t="s">
        <v>139</v>
      </c>
      <c r="L278" s="24">
        <v>44452</v>
      </c>
      <c r="M278" s="24">
        <v>44541</v>
      </c>
      <c r="N278" s="22" t="s">
        <v>1378</v>
      </c>
      <c r="O278" s="21">
        <v>1069924665</v>
      </c>
      <c r="P278" s="1" t="s">
        <v>509</v>
      </c>
      <c r="Q278" s="1" t="s">
        <v>153</v>
      </c>
      <c r="R278" s="33">
        <v>4095000</v>
      </c>
      <c r="S278" s="27">
        <v>0</v>
      </c>
      <c r="T278" s="28">
        <f t="shared" si="5"/>
        <v>4095000</v>
      </c>
      <c r="U278" s="1">
        <v>4095000</v>
      </c>
      <c r="V278" s="31">
        <v>1</v>
      </c>
      <c r="W278" s="12">
        <v>1</v>
      </c>
      <c r="X278" s="22"/>
    </row>
    <row r="279" spans="1:24" ht="24" customHeight="1" x14ac:dyDescent="0.2">
      <c r="A279" s="1" t="s">
        <v>24</v>
      </c>
      <c r="B279" s="1" t="s">
        <v>25</v>
      </c>
      <c r="C279" s="1" t="s">
        <v>26</v>
      </c>
      <c r="D279" s="1" t="s">
        <v>24</v>
      </c>
      <c r="E279" s="21">
        <v>78421</v>
      </c>
      <c r="F279" s="21">
        <v>94221</v>
      </c>
      <c r="G279" s="34" t="s">
        <v>1354</v>
      </c>
      <c r="H279" s="22" t="s">
        <v>514</v>
      </c>
      <c r="I279" s="1" t="s">
        <v>82</v>
      </c>
      <c r="J279" s="23" t="s">
        <v>351</v>
      </c>
      <c r="K279" s="1" t="s">
        <v>139</v>
      </c>
      <c r="L279" s="24">
        <v>44461</v>
      </c>
      <c r="M279" s="24">
        <v>44549</v>
      </c>
      <c r="N279" s="22" t="s">
        <v>458</v>
      </c>
      <c r="O279" s="21">
        <v>11321111</v>
      </c>
      <c r="P279" s="1" t="s">
        <v>509</v>
      </c>
      <c r="Q279" s="1" t="s">
        <v>153</v>
      </c>
      <c r="R279" s="33">
        <v>4095000</v>
      </c>
      <c r="S279" s="27">
        <v>0</v>
      </c>
      <c r="T279" s="28">
        <f t="shared" si="5"/>
        <v>4095000</v>
      </c>
      <c r="U279" s="1">
        <v>4095000</v>
      </c>
      <c r="V279" s="31">
        <v>1</v>
      </c>
      <c r="W279" s="12">
        <v>1</v>
      </c>
      <c r="X279" s="22"/>
    </row>
    <row r="280" spans="1:24" ht="24" customHeight="1" x14ac:dyDescent="0.2">
      <c r="A280" s="1" t="s">
        <v>24</v>
      </c>
      <c r="B280" s="1" t="s">
        <v>25</v>
      </c>
      <c r="C280" s="1" t="s">
        <v>26</v>
      </c>
      <c r="D280" s="1" t="s">
        <v>24</v>
      </c>
      <c r="E280" s="21">
        <v>68821</v>
      </c>
      <c r="F280" s="21">
        <v>94521</v>
      </c>
      <c r="G280" s="34" t="s">
        <v>1355</v>
      </c>
      <c r="H280" s="22" t="s">
        <v>514</v>
      </c>
      <c r="I280" s="1" t="s">
        <v>82</v>
      </c>
      <c r="J280" s="23" t="s">
        <v>1367</v>
      </c>
      <c r="K280" s="1" t="s">
        <v>139</v>
      </c>
      <c r="L280" s="24">
        <v>44463</v>
      </c>
      <c r="M280" s="24">
        <v>44550</v>
      </c>
      <c r="N280" s="22" t="s">
        <v>1379</v>
      </c>
      <c r="O280" s="21">
        <v>53094685</v>
      </c>
      <c r="P280" s="1" t="s">
        <v>509</v>
      </c>
      <c r="Q280" s="1" t="s">
        <v>508</v>
      </c>
      <c r="R280" s="33">
        <v>4050000</v>
      </c>
      <c r="S280" s="27">
        <v>0</v>
      </c>
      <c r="T280" s="28">
        <f t="shared" si="5"/>
        <v>4050000</v>
      </c>
      <c r="U280" s="1">
        <v>4050000</v>
      </c>
      <c r="V280" s="31">
        <v>1</v>
      </c>
      <c r="W280" s="12">
        <v>1</v>
      </c>
      <c r="X280" s="22"/>
    </row>
    <row r="281" spans="1:24" ht="24" customHeight="1" x14ac:dyDescent="0.2">
      <c r="A281" s="1" t="s">
        <v>24</v>
      </c>
      <c r="B281" s="1" t="s">
        <v>25</v>
      </c>
      <c r="C281" s="1" t="s">
        <v>26</v>
      </c>
      <c r="D281" s="1" t="s">
        <v>24</v>
      </c>
      <c r="E281" s="21">
        <v>8221</v>
      </c>
      <c r="F281" s="21">
        <v>99821</v>
      </c>
      <c r="G281" s="2" t="s">
        <v>1384</v>
      </c>
      <c r="H281" s="22" t="s">
        <v>514</v>
      </c>
      <c r="I281" s="1" t="s">
        <v>82</v>
      </c>
      <c r="J281" s="23" t="s">
        <v>1430</v>
      </c>
      <c r="K281" s="1" t="s">
        <v>139</v>
      </c>
      <c r="L281" s="24">
        <v>44481</v>
      </c>
      <c r="M281" s="24">
        <v>44561</v>
      </c>
      <c r="N281" s="22" t="s">
        <v>1385</v>
      </c>
      <c r="O281" s="21">
        <v>860042945</v>
      </c>
      <c r="P281" s="1" t="s">
        <v>718</v>
      </c>
      <c r="Q281" s="1" t="s">
        <v>978</v>
      </c>
      <c r="R281" s="26">
        <v>35000000</v>
      </c>
      <c r="S281" s="27">
        <v>0</v>
      </c>
      <c r="T281" s="28">
        <f t="shared" si="5"/>
        <v>35000000</v>
      </c>
      <c r="U281" s="16">
        <v>1081146</v>
      </c>
      <c r="V281" s="11">
        <f t="shared" si="6"/>
        <v>3.0889885714285713E-2</v>
      </c>
      <c r="W281" s="12">
        <v>1</v>
      </c>
      <c r="X281" s="22"/>
    </row>
    <row r="282" spans="1:24" ht="24" customHeight="1" x14ac:dyDescent="0.2">
      <c r="A282" s="1" t="s">
        <v>24</v>
      </c>
      <c r="B282" s="1" t="s">
        <v>25</v>
      </c>
      <c r="C282" s="1" t="s">
        <v>26</v>
      </c>
      <c r="D282" s="1" t="s">
        <v>24</v>
      </c>
      <c r="E282" s="21">
        <v>55721</v>
      </c>
      <c r="F282" s="21">
        <v>96021</v>
      </c>
      <c r="G282" s="34" t="s">
        <v>1356</v>
      </c>
      <c r="H282" s="22" t="s">
        <v>514</v>
      </c>
      <c r="I282" s="1" t="s">
        <v>127</v>
      </c>
      <c r="J282" s="23" t="s">
        <v>1368</v>
      </c>
      <c r="K282" s="1" t="s">
        <v>385</v>
      </c>
      <c r="L282" s="24">
        <v>44480</v>
      </c>
      <c r="M282" s="24">
        <v>44561</v>
      </c>
      <c r="N282" s="22" t="s">
        <v>1380</v>
      </c>
      <c r="O282" s="21">
        <v>900928565</v>
      </c>
      <c r="P282" s="1" t="s">
        <v>509</v>
      </c>
      <c r="Q282" s="1" t="s">
        <v>508</v>
      </c>
      <c r="R282" s="33">
        <v>11890579</v>
      </c>
      <c r="S282" s="27">
        <v>0</v>
      </c>
      <c r="T282" s="28">
        <f t="shared" si="5"/>
        <v>11890579</v>
      </c>
      <c r="U282" s="28">
        <f t="shared" si="5"/>
        <v>11890579</v>
      </c>
      <c r="V282" s="31">
        <v>1</v>
      </c>
      <c r="W282" s="12">
        <v>1</v>
      </c>
      <c r="X282" s="22"/>
    </row>
    <row r="283" spans="1:24" ht="24" customHeight="1" x14ac:dyDescent="0.2">
      <c r="A283" s="1" t="s">
        <v>24</v>
      </c>
      <c r="B283" s="1" t="s">
        <v>25</v>
      </c>
      <c r="C283" s="1" t="s">
        <v>26</v>
      </c>
      <c r="D283" s="1" t="s">
        <v>24</v>
      </c>
      <c r="E283" s="21">
        <v>54821</v>
      </c>
      <c r="F283" s="21">
        <v>103521</v>
      </c>
      <c r="G283" s="34" t="s">
        <v>1424</v>
      </c>
      <c r="H283" s="22" t="s">
        <v>515</v>
      </c>
      <c r="I283" s="1" t="s">
        <v>1431</v>
      </c>
      <c r="J283" s="23" t="s">
        <v>1432</v>
      </c>
      <c r="K283" s="1" t="s">
        <v>139</v>
      </c>
      <c r="L283" s="24">
        <v>44489</v>
      </c>
      <c r="M283" s="24">
        <v>44681</v>
      </c>
      <c r="N283" s="22" t="s">
        <v>1425</v>
      </c>
      <c r="O283" s="21">
        <v>901529411</v>
      </c>
      <c r="P283" s="1" t="s">
        <v>509</v>
      </c>
      <c r="Q283" s="1" t="s">
        <v>153</v>
      </c>
      <c r="R283" s="33">
        <v>43581370</v>
      </c>
      <c r="S283" s="27">
        <v>21790685</v>
      </c>
      <c r="T283" s="28">
        <f t="shared" si="5"/>
        <v>65372055</v>
      </c>
      <c r="U283" s="1">
        <v>15700000</v>
      </c>
      <c r="V283" s="11">
        <f t="shared" si="6"/>
        <v>0.24016378252144591</v>
      </c>
      <c r="W283" s="12">
        <v>1</v>
      </c>
      <c r="X283" s="22"/>
    </row>
    <row r="284" spans="1:24" ht="24" customHeight="1" x14ac:dyDescent="0.2">
      <c r="A284" s="1" t="s">
        <v>24</v>
      </c>
      <c r="B284" s="1" t="s">
        <v>25</v>
      </c>
      <c r="C284" s="1" t="s">
        <v>26</v>
      </c>
      <c r="D284" s="1" t="s">
        <v>24</v>
      </c>
      <c r="E284" s="21" t="s">
        <v>2015</v>
      </c>
      <c r="F284" s="21" t="s">
        <v>2016</v>
      </c>
      <c r="G284" s="2" t="s">
        <v>1386</v>
      </c>
      <c r="H284" s="22" t="s">
        <v>515</v>
      </c>
      <c r="I284" s="1" t="s">
        <v>82</v>
      </c>
      <c r="J284" s="23" t="s">
        <v>1433</v>
      </c>
      <c r="K284" s="1" t="s">
        <v>139</v>
      </c>
      <c r="L284" s="24">
        <v>44482</v>
      </c>
      <c r="M284" s="24">
        <v>44834</v>
      </c>
      <c r="N284" s="22" t="s">
        <v>1387</v>
      </c>
      <c r="O284" s="21">
        <v>1061416</v>
      </c>
      <c r="P284" s="1" t="s">
        <v>507</v>
      </c>
      <c r="Q284" s="1" t="s">
        <v>978</v>
      </c>
      <c r="R284" s="26">
        <v>27000000</v>
      </c>
      <c r="S284" s="27">
        <v>9000000</v>
      </c>
      <c r="T284" s="28">
        <f t="shared" si="5"/>
        <v>36000000</v>
      </c>
      <c r="U284" s="16">
        <v>18000000</v>
      </c>
      <c r="V284" s="11">
        <f t="shared" si="6"/>
        <v>0.5</v>
      </c>
      <c r="W284" s="12">
        <f t="shared" si="7"/>
        <v>0.73863636363636365</v>
      </c>
      <c r="X284" s="22"/>
    </row>
    <row r="285" spans="1:24" ht="24" customHeight="1" x14ac:dyDescent="0.2">
      <c r="A285" s="1" t="s">
        <v>24</v>
      </c>
      <c r="B285" s="1" t="s">
        <v>25</v>
      </c>
      <c r="C285" s="1" t="s">
        <v>26</v>
      </c>
      <c r="D285" s="1" t="s">
        <v>24</v>
      </c>
      <c r="E285" s="21">
        <v>83621</v>
      </c>
      <c r="F285" s="21">
        <v>101021</v>
      </c>
      <c r="G285" s="2" t="s">
        <v>1388</v>
      </c>
      <c r="H285" s="22" t="s">
        <v>514</v>
      </c>
      <c r="I285" s="1" t="s">
        <v>82</v>
      </c>
      <c r="J285" s="23" t="s">
        <v>1434</v>
      </c>
      <c r="K285" s="1" t="s">
        <v>139</v>
      </c>
      <c r="L285" s="24">
        <v>44485</v>
      </c>
      <c r="M285" s="24">
        <v>44556</v>
      </c>
      <c r="N285" s="22" t="s">
        <v>1406</v>
      </c>
      <c r="O285" s="21">
        <v>80112326</v>
      </c>
      <c r="P285" s="1" t="s">
        <v>718</v>
      </c>
      <c r="Q285" s="1" t="s">
        <v>508</v>
      </c>
      <c r="R285" s="33">
        <v>3413500</v>
      </c>
      <c r="S285" s="27">
        <v>0</v>
      </c>
      <c r="T285" s="28">
        <f t="shared" si="5"/>
        <v>3413500</v>
      </c>
      <c r="U285" s="16">
        <v>3413500</v>
      </c>
      <c r="V285" s="31">
        <v>1</v>
      </c>
      <c r="W285" s="12">
        <v>1</v>
      </c>
      <c r="X285" s="22"/>
    </row>
    <row r="286" spans="1:24" ht="24" customHeight="1" x14ac:dyDescent="0.2">
      <c r="A286" s="1" t="s">
        <v>24</v>
      </c>
      <c r="B286" s="1" t="s">
        <v>25</v>
      </c>
      <c r="C286" s="1" t="s">
        <v>26</v>
      </c>
      <c r="D286" s="1" t="s">
        <v>24</v>
      </c>
      <c r="E286" s="21">
        <v>79721</v>
      </c>
      <c r="F286" s="21">
        <v>95821</v>
      </c>
      <c r="G286" s="34" t="s">
        <v>1357</v>
      </c>
      <c r="H286" s="22" t="s">
        <v>514</v>
      </c>
      <c r="I286" s="1" t="s">
        <v>82</v>
      </c>
      <c r="J286" s="23" t="s">
        <v>1369</v>
      </c>
      <c r="K286" s="1" t="s">
        <v>139</v>
      </c>
      <c r="L286" s="24">
        <v>44469</v>
      </c>
      <c r="M286" s="24">
        <v>44556</v>
      </c>
      <c r="N286" s="22" t="s">
        <v>1381</v>
      </c>
      <c r="O286" s="21">
        <v>1106308933</v>
      </c>
      <c r="P286" s="1" t="s">
        <v>509</v>
      </c>
      <c r="Q286" s="1" t="s">
        <v>153</v>
      </c>
      <c r="R286" s="33">
        <v>4725000</v>
      </c>
      <c r="S286" s="27">
        <v>0</v>
      </c>
      <c r="T286" s="28">
        <f t="shared" si="5"/>
        <v>4725000</v>
      </c>
      <c r="U286" s="1">
        <v>4725000</v>
      </c>
      <c r="V286" s="31">
        <v>1</v>
      </c>
      <c r="W286" s="12">
        <v>1</v>
      </c>
      <c r="X286" s="22"/>
    </row>
    <row r="287" spans="1:24" ht="24" customHeight="1" x14ac:dyDescent="0.2">
      <c r="A287" s="1" t="s">
        <v>24</v>
      </c>
      <c r="B287" s="1" t="s">
        <v>25</v>
      </c>
      <c r="C287" s="1" t="s">
        <v>26</v>
      </c>
      <c r="D287" s="1" t="s">
        <v>24</v>
      </c>
      <c r="E287" s="21">
        <v>80221</v>
      </c>
      <c r="F287" s="21">
        <v>107521</v>
      </c>
      <c r="G287" s="34" t="s">
        <v>1426</v>
      </c>
      <c r="H287" s="22" t="s">
        <v>514</v>
      </c>
      <c r="I287" s="1" t="s">
        <v>82</v>
      </c>
      <c r="J287" s="23" t="s">
        <v>1435</v>
      </c>
      <c r="K287" s="1" t="s">
        <v>139</v>
      </c>
      <c r="L287" s="24">
        <v>44504</v>
      </c>
      <c r="M287" s="24">
        <v>44556</v>
      </c>
      <c r="N287" s="22" t="s">
        <v>1427</v>
      </c>
      <c r="O287" s="21">
        <v>80096517</v>
      </c>
      <c r="P287" s="1" t="s">
        <v>718</v>
      </c>
      <c r="Q287" s="1" t="s">
        <v>508</v>
      </c>
      <c r="R287" s="33">
        <v>7466667</v>
      </c>
      <c r="S287" s="27">
        <v>0</v>
      </c>
      <c r="T287" s="28">
        <f t="shared" si="5"/>
        <v>7466667</v>
      </c>
      <c r="U287" s="1">
        <v>5600000</v>
      </c>
      <c r="V287" s="11">
        <f t="shared" si="6"/>
        <v>0.74999996651785861</v>
      </c>
      <c r="W287" s="12">
        <v>1</v>
      </c>
      <c r="X287" s="22"/>
    </row>
    <row r="288" spans="1:24" ht="24" customHeight="1" x14ac:dyDescent="0.2">
      <c r="A288" s="1" t="s">
        <v>24</v>
      </c>
      <c r="B288" s="1" t="s">
        <v>25</v>
      </c>
      <c r="C288" s="1" t="s">
        <v>26</v>
      </c>
      <c r="D288" s="1" t="s">
        <v>24</v>
      </c>
      <c r="E288" s="21">
        <v>83921</v>
      </c>
      <c r="F288" s="21">
        <v>101121</v>
      </c>
      <c r="G288" s="2" t="s">
        <v>1389</v>
      </c>
      <c r="H288" s="22" t="s">
        <v>514</v>
      </c>
      <c r="I288" s="1" t="s">
        <v>82</v>
      </c>
      <c r="J288" s="36" t="s">
        <v>1436</v>
      </c>
      <c r="K288" s="1" t="s">
        <v>139</v>
      </c>
      <c r="L288" s="24">
        <v>44485</v>
      </c>
      <c r="M288" s="24">
        <v>44556</v>
      </c>
      <c r="N288" s="22" t="s">
        <v>1407</v>
      </c>
      <c r="O288" s="21">
        <v>79389317</v>
      </c>
      <c r="P288" s="1" t="s">
        <v>718</v>
      </c>
      <c r="Q288" s="1" t="s">
        <v>508</v>
      </c>
      <c r="R288" s="33">
        <v>3885000</v>
      </c>
      <c r="S288" s="27">
        <v>0</v>
      </c>
      <c r="T288" s="28">
        <f t="shared" si="5"/>
        <v>3885000</v>
      </c>
      <c r="U288" s="28">
        <f t="shared" si="5"/>
        <v>3885000</v>
      </c>
      <c r="V288" s="31">
        <v>1</v>
      </c>
      <c r="W288" s="12">
        <v>1</v>
      </c>
      <c r="X288" s="22"/>
    </row>
    <row r="289" spans="1:24" ht="24" customHeight="1" x14ac:dyDescent="0.2">
      <c r="A289" s="1" t="s">
        <v>24</v>
      </c>
      <c r="B289" s="1" t="s">
        <v>25</v>
      </c>
      <c r="C289" s="1" t="s">
        <v>26</v>
      </c>
      <c r="D289" s="1" t="s">
        <v>24</v>
      </c>
      <c r="E289" s="21">
        <v>84021</v>
      </c>
      <c r="F289" s="21">
        <v>101221</v>
      </c>
      <c r="G289" s="2" t="s">
        <v>1390</v>
      </c>
      <c r="H289" s="22" t="s">
        <v>514</v>
      </c>
      <c r="I289" s="1" t="s">
        <v>82</v>
      </c>
      <c r="J289" s="23" t="s">
        <v>1437</v>
      </c>
      <c r="K289" s="1" t="s">
        <v>139</v>
      </c>
      <c r="L289" s="24">
        <v>44488</v>
      </c>
      <c r="M289" s="24">
        <v>44556</v>
      </c>
      <c r="N289" s="22" t="s">
        <v>1408</v>
      </c>
      <c r="O289" s="21">
        <v>30743446</v>
      </c>
      <c r="P289" s="1" t="s">
        <v>718</v>
      </c>
      <c r="Q289" s="1" t="s">
        <v>508</v>
      </c>
      <c r="R289" s="33">
        <v>7361701</v>
      </c>
      <c r="S289" s="27">
        <v>0</v>
      </c>
      <c r="T289" s="28">
        <f t="shared" si="5"/>
        <v>7361701</v>
      </c>
      <c r="U289" s="1">
        <v>7361701</v>
      </c>
      <c r="V289" s="31">
        <v>1</v>
      </c>
      <c r="W289" s="12">
        <v>1</v>
      </c>
      <c r="X289" s="22"/>
    </row>
    <row r="290" spans="1:24" ht="24" customHeight="1" x14ac:dyDescent="0.2">
      <c r="A290" s="1" t="s">
        <v>24</v>
      </c>
      <c r="B290" s="1" t="s">
        <v>25</v>
      </c>
      <c r="C290" s="1" t="s">
        <v>26</v>
      </c>
      <c r="D290" s="1" t="s">
        <v>24</v>
      </c>
      <c r="E290" s="21">
        <v>84621</v>
      </c>
      <c r="F290" s="21">
        <v>100721</v>
      </c>
      <c r="G290" s="2" t="s">
        <v>1391</v>
      </c>
      <c r="H290" s="22" t="s">
        <v>514</v>
      </c>
      <c r="I290" s="1" t="s">
        <v>82</v>
      </c>
      <c r="J290" s="23" t="s">
        <v>1438</v>
      </c>
      <c r="K290" s="1" t="s">
        <v>139</v>
      </c>
      <c r="L290" s="24">
        <v>44484</v>
      </c>
      <c r="M290" s="24">
        <v>44543</v>
      </c>
      <c r="N290" s="22" t="s">
        <v>1409</v>
      </c>
      <c r="O290" s="21">
        <v>1054993459</v>
      </c>
      <c r="P290" s="1" t="s">
        <v>510</v>
      </c>
      <c r="Q290" s="1" t="s">
        <v>144</v>
      </c>
      <c r="R290" s="33">
        <v>2730000</v>
      </c>
      <c r="S290" s="27">
        <v>0</v>
      </c>
      <c r="T290" s="28">
        <f t="shared" si="5"/>
        <v>2730000</v>
      </c>
      <c r="U290" s="28">
        <f t="shared" si="5"/>
        <v>2730000</v>
      </c>
      <c r="V290" s="31">
        <v>1</v>
      </c>
      <c r="W290" s="12">
        <v>1</v>
      </c>
      <c r="X290" s="22"/>
    </row>
    <row r="291" spans="1:24" ht="24" customHeight="1" x14ac:dyDescent="0.2">
      <c r="A291" s="1" t="s">
        <v>24</v>
      </c>
      <c r="B291" s="1" t="s">
        <v>25</v>
      </c>
      <c r="C291" s="1" t="s">
        <v>26</v>
      </c>
      <c r="D291" s="1" t="s">
        <v>24</v>
      </c>
      <c r="E291" s="21" t="s">
        <v>2017</v>
      </c>
      <c r="F291" s="25" t="s">
        <v>2018</v>
      </c>
      <c r="G291" s="34" t="s">
        <v>1439</v>
      </c>
      <c r="H291" s="22" t="s">
        <v>515</v>
      </c>
      <c r="I291" s="1" t="s">
        <v>1022</v>
      </c>
      <c r="J291" s="23" t="s">
        <v>1440</v>
      </c>
      <c r="K291" s="1" t="s">
        <v>743</v>
      </c>
      <c r="L291" s="24">
        <v>44560</v>
      </c>
      <c r="M291" s="24">
        <v>44733</v>
      </c>
      <c r="N291" s="22" t="s">
        <v>474</v>
      </c>
      <c r="O291" s="21">
        <v>800205914</v>
      </c>
      <c r="P291" s="1" t="s">
        <v>510</v>
      </c>
      <c r="Q291" s="1" t="s">
        <v>144</v>
      </c>
      <c r="R291" s="33">
        <v>342638249</v>
      </c>
      <c r="S291" s="27">
        <v>0</v>
      </c>
      <c r="T291" s="28">
        <f>R291+S291</f>
        <v>342638249</v>
      </c>
      <c r="U291" s="1">
        <v>137000000</v>
      </c>
      <c r="V291" s="11">
        <f t="shared" si="6"/>
        <v>0.39983860645984098</v>
      </c>
      <c r="W291" s="12">
        <v>1</v>
      </c>
      <c r="X291" s="22"/>
    </row>
    <row r="292" spans="1:24" ht="24" customHeight="1" x14ac:dyDescent="0.2">
      <c r="A292" s="1" t="s">
        <v>24</v>
      </c>
      <c r="B292" s="1" t="s">
        <v>25</v>
      </c>
      <c r="C292" s="1" t="s">
        <v>26</v>
      </c>
      <c r="D292" s="1" t="s">
        <v>24</v>
      </c>
      <c r="E292" s="21">
        <v>85021</v>
      </c>
      <c r="F292" s="21">
        <v>104921</v>
      </c>
      <c r="G292" s="2" t="s">
        <v>1392</v>
      </c>
      <c r="H292" s="22" t="s">
        <v>514</v>
      </c>
      <c r="I292" s="1" t="s">
        <v>82</v>
      </c>
      <c r="J292" s="23" t="s">
        <v>1441</v>
      </c>
      <c r="K292" s="1" t="s">
        <v>139</v>
      </c>
      <c r="L292" s="24">
        <v>44498</v>
      </c>
      <c r="M292" s="24">
        <v>44552</v>
      </c>
      <c r="N292" s="22" t="s">
        <v>1410</v>
      </c>
      <c r="O292" s="21">
        <v>1018486081</v>
      </c>
      <c r="P292" s="1" t="s">
        <v>718</v>
      </c>
      <c r="Q292" s="1" t="s">
        <v>508</v>
      </c>
      <c r="R292" s="33">
        <v>3600000</v>
      </c>
      <c r="S292" s="27">
        <v>0</v>
      </c>
      <c r="T292" s="28">
        <f t="shared" si="5"/>
        <v>3600000</v>
      </c>
      <c r="U292" s="1">
        <v>3600000</v>
      </c>
      <c r="V292" s="31">
        <v>1</v>
      </c>
      <c r="W292" s="12">
        <v>1</v>
      </c>
      <c r="X292" s="22"/>
    </row>
    <row r="293" spans="1:24" ht="24" customHeight="1" x14ac:dyDescent="0.2">
      <c r="A293" s="1" t="s">
        <v>24</v>
      </c>
      <c r="B293" s="1" t="s">
        <v>25</v>
      </c>
      <c r="C293" s="1" t="s">
        <v>26</v>
      </c>
      <c r="D293" s="1" t="s">
        <v>24</v>
      </c>
      <c r="E293" s="21">
        <v>84521</v>
      </c>
      <c r="F293" s="21">
        <v>100821</v>
      </c>
      <c r="G293" s="2" t="s">
        <v>1393</v>
      </c>
      <c r="H293" s="22" t="s">
        <v>514</v>
      </c>
      <c r="I293" s="1" t="s">
        <v>82</v>
      </c>
      <c r="J293" s="23" t="s">
        <v>1442</v>
      </c>
      <c r="K293" s="1" t="s">
        <v>139</v>
      </c>
      <c r="L293" s="24">
        <v>44484</v>
      </c>
      <c r="M293" s="24">
        <v>44543</v>
      </c>
      <c r="N293" s="22" t="s">
        <v>1411</v>
      </c>
      <c r="O293" s="21">
        <v>46671632</v>
      </c>
      <c r="P293" s="1" t="s">
        <v>510</v>
      </c>
      <c r="Q293" s="1" t="s">
        <v>144</v>
      </c>
      <c r="R293" s="33">
        <v>3087000</v>
      </c>
      <c r="S293" s="27">
        <v>0</v>
      </c>
      <c r="T293" s="28">
        <f t="shared" si="5"/>
        <v>3087000</v>
      </c>
      <c r="U293" s="1">
        <v>2315250</v>
      </c>
      <c r="V293" s="11">
        <f t="shared" si="6"/>
        <v>0.75</v>
      </c>
      <c r="W293" s="12">
        <v>1</v>
      </c>
      <c r="X293" s="22"/>
    </row>
    <row r="294" spans="1:24" ht="24" customHeight="1" x14ac:dyDescent="0.2">
      <c r="A294" s="1" t="s">
        <v>24</v>
      </c>
      <c r="B294" s="1" t="s">
        <v>25</v>
      </c>
      <c r="C294" s="1" t="s">
        <v>26</v>
      </c>
      <c r="D294" s="1" t="s">
        <v>24</v>
      </c>
      <c r="E294" s="21">
        <v>83821</v>
      </c>
      <c r="F294" s="21">
        <v>100221</v>
      </c>
      <c r="G294" s="2" t="s">
        <v>1394</v>
      </c>
      <c r="H294" s="22" t="s">
        <v>514</v>
      </c>
      <c r="I294" s="1" t="s">
        <v>82</v>
      </c>
      <c r="J294" s="23" t="s">
        <v>1443</v>
      </c>
      <c r="K294" s="1" t="s">
        <v>139</v>
      </c>
      <c r="L294" s="24">
        <v>44483</v>
      </c>
      <c r="M294" s="24">
        <v>44543</v>
      </c>
      <c r="N294" s="22" t="s">
        <v>1412</v>
      </c>
      <c r="O294" s="21">
        <v>1052399585</v>
      </c>
      <c r="P294" s="1" t="s">
        <v>510</v>
      </c>
      <c r="Q294" s="1" t="s">
        <v>144</v>
      </c>
      <c r="R294" s="33">
        <v>2730000</v>
      </c>
      <c r="S294" s="27">
        <v>0</v>
      </c>
      <c r="T294" s="28">
        <f t="shared" si="5"/>
        <v>2730000</v>
      </c>
      <c r="U294" s="28">
        <f t="shared" si="5"/>
        <v>2730000</v>
      </c>
      <c r="V294" s="31">
        <v>1</v>
      </c>
      <c r="W294" s="12">
        <v>1</v>
      </c>
      <c r="X294" s="22"/>
    </row>
    <row r="295" spans="1:24" ht="24" customHeight="1" x14ac:dyDescent="0.2">
      <c r="A295" s="1" t="s">
        <v>24</v>
      </c>
      <c r="B295" s="1" t="s">
        <v>25</v>
      </c>
      <c r="C295" s="1" t="s">
        <v>26</v>
      </c>
      <c r="D295" s="1" t="s">
        <v>24</v>
      </c>
      <c r="E295" s="21">
        <v>85321</v>
      </c>
      <c r="F295" s="21">
        <v>103621</v>
      </c>
      <c r="G295" s="2" t="s">
        <v>1395</v>
      </c>
      <c r="H295" s="22" t="s">
        <v>514</v>
      </c>
      <c r="I295" s="1" t="s">
        <v>82</v>
      </c>
      <c r="J295" s="23" t="s">
        <v>1444</v>
      </c>
      <c r="K295" s="1" t="s">
        <v>139</v>
      </c>
      <c r="L295" s="24">
        <v>44495</v>
      </c>
      <c r="M295" s="24">
        <v>44556</v>
      </c>
      <c r="N295" s="22" t="s">
        <v>1413</v>
      </c>
      <c r="O295" s="21">
        <v>7215825</v>
      </c>
      <c r="P295" s="1" t="s">
        <v>510</v>
      </c>
      <c r="Q295" s="1" t="s">
        <v>144</v>
      </c>
      <c r="R295" s="33">
        <v>10133334</v>
      </c>
      <c r="S295" s="27">
        <v>0</v>
      </c>
      <c r="T295" s="28">
        <f t="shared" si="5"/>
        <v>10133334</v>
      </c>
      <c r="U295" s="28">
        <f t="shared" si="5"/>
        <v>10133334</v>
      </c>
      <c r="V295" s="31">
        <v>1</v>
      </c>
      <c r="W295" s="12">
        <v>1</v>
      </c>
      <c r="X295" s="22"/>
    </row>
    <row r="296" spans="1:24" ht="24" customHeight="1" x14ac:dyDescent="0.2">
      <c r="A296" s="1" t="s">
        <v>24</v>
      </c>
      <c r="B296" s="1" t="s">
        <v>25</v>
      </c>
      <c r="C296" s="1" t="s">
        <v>26</v>
      </c>
      <c r="D296" s="1" t="s">
        <v>24</v>
      </c>
      <c r="E296" s="21">
        <v>60721</v>
      </c>
      <c r="F296" s="21">
        <v>100421</v>
      </c>
      <c r="G296" s="2" t="s">
        <v>1396</v>
      </c>
      <c r="H296" s="22" t="s">
        <v>514</v>
      </c>
      <c r="I296" s="1" t="s">
        <v>1306</v>
      </c>
      <c r="J296" s="23" t="s">
        <v>1445</v>
      </c>
      <c r="K296" s="1" t="s">
        <v>387</v>
      </c>
      <c r="L296" s="24">
        <v>44492</v>
      </c>
      <c r="M296" s="24">
        <v>44545</v>
      </c>
      <c r="N296" s="22" t="s">
        <v>1414</v>
      </c>
      <c r="O296" s="21">
        <v>80048498</v>
      </c>
      <c r="P296" s="1" t="s">
        <v>718</v>
      </c>
      <c r="Q296" s="1" t="s">
        <v>508</v>
      </c>
      <c r="R296" s="33">
        <v>99330000</v>
      </c>
      <c r="S296" s="27">
        <v>48600000</v>
      </c>
      <c r="T296" s="28">
        <f t="shared" si="5"/>
        <v>147930000</v>
      </c>
      <c r="U296" s="1">
        <v>147930000</v>
      </c>
      <c r="V296" s="31">
        <f t="shared" si="6"/>
        <v>1</v>
      </c>
      <c r="W296" s="12">
        <v>1</v>
      </c>
      <c r="X296" s="22"/>
    </row>
    <row r="297" spans="1:24" ht="24" customHeight="1" x14ac:dyDescent="0.2">
      <c r="A297" s="1" t="s">
        <v>24</v>
      </c>
      <c r="B297" s="1" t="s">
        <v>25</v>
      </c>
      <c r="C297" s="1" t="s">
        <v>26</v>
      </c>
      <c r="D297" s="1" t="s">
        <v>24</v>
      </c>
      <c r="E297" s="21">
        <v>56121</v>
      </c>
      <c r="F297" s="21">
        <v>102021</v>
      </c>
      <c r="G297" s="2" t="s">
        <v>1397</v>
      </c>
      <c r="H297" s="22" t="s">
        <v>514</v>
      </c>
      <c r="I297" s="1" t="s">
        <v>1306</v>
      </c>
      <c r="J297" s="23" t="s">
        <v>1446</v>
      </c>
      <c r="K297" s="1" t="s">
        <v>387</v>
      </c>
      <c r="L297" s="24">
        <v>44494</v>
      </c>
      <c r="M297" s="24">
        <v>44540</v>
      </c>
      <c r="N297" s="22" t="s">
        <v>1415</v>
      </c>
      <c r="O297" s="21">
        <v>901190689</v>
      </c>
      <c r="P297" s="1" t="s">
        <v>718</v>
      </c>
      <c r="Q297" s="1" t="s">
        <v>508</v>
      </c>
      <c r="R297" s="33">
        <v>48302100</v>
      </c>
      <c r="S297" s="27">
        <v>0</v>
      </c>
      <c r="T297" s="28">
        <f t="shared" si="5"/>
        <v>48302100</v>
      </c>
      <c r="U297" s="1">
        <v>48302100</v>
      </c>
      <c r="V297" s="31">
        <v>1</v>
      </c>
      <c r="W297" s="12">
        <v>1</v>
      </c>
      <c r="X297" s="22"/>
    </row>
    <row r="298" spans="1:24" ht="24" customHeight="1" x14ac:dyDescent="0.2">
      <c r="A298" s="1" t="s">
        <v>24</v>
      </c>
      <c r="B298" s="1" t="s">
        <v>25</v>
      </c>
      <c r="C298" s="1" t="s">
        <v>26</v>
      </c>
      <c r="D298" s="1" t="s">
        <v>24</v>
      </c>
      <c r="E298" s="21" t="s">
        <v>2019</v>
      </c>
      <c r="F298" s="21" t="s">
        <v>2020</v>
      </c>
      <c r="G298" s="2" t="s">
        <v>1398</v>
      </c>
      <c r="H298" s="22" t="s">
        <v>515</v>
      </c>
      <c r="I298" s="1" t="s">
        <v>82</v>
      </c>
      <c r="J298" s="23" t="s">
        <v>1447</v>
      </c>
      <c r="K298" s="1" t="s">
        <v>139</v>
      </c>
      <c r="L298" s="24">
        <v>44488</v>
      </c>
      <c r="M298" s="24">
        <v>44834</v>
      </c>
      <c r="N298" s="22" t="s">
        <v>1416</v>
      </c>
      <c r="O298" s="21">
        <v>79306029</v>
      </c>
      <c r="P298" s="1" t="s">
        <v>718</v>
      </c>
      <c r="Q298" s="1" t="s">
        <v>508</v>
      </c>
      <c r="R298" s="33">
        <v>40500000</v>
      </c>
      <c r="S298" s="27">
        <v>13500000</v>
      </c>
      <c r="T298" s="28">
        <f t="shared" si="5"/>
        <v>54000000</v>
      </c>
      <c r="U298" s="1">
        <v>27000000</v>
      </c>
      <c r="V298" s="11">
        <f t="shared" si="6"/>
        <v>0.5</v>
      </c>
      <c r="W298" s="12">
        <f t="shared" si="7"/>
        <v>0.73410404624277459</v>
      </c>
      <c r="X298" s="22"/>
    </row>
    <row r="299" spans="1:24" ht="24" customHeight="1" x14ac:dyDescent="0.2">
      <c r="A299" s="1" t="s">
        <v>24</v>
      </c>
      <c r="B299" s="1" t="s">
        <v>25</v>
      </c>
      <c r="C299" s="1" t="s">
        <v>26</v>
      </c>
      <c r="D299" s="1" t="s">
        <v>24</v>
      </c>
      <c r="E299" s="21">
        <v>84121</v>
      </c>
      <c r="F299" s="21">
        <v>101821</v>
      </c>
      <c r="G299" s="2" t="s">
        <v>1399</v>
      </c>
      <c r="H299" s="22" t="s">
        <v>514</v>
      </c>
      <c r="I299" s="1" t="s">
        <v>82</v>
      </c>
      <c r="J299" s="36" t="s">
        <v>1435</v>
      </c>
      <c r="K299" s="1" t="s">
        <v>139</v>
      </c>
      <c r="L299" s="24">
        <v>44491</v>
      </c>
      <c r="M299" s="24">
        <v>44556</v>
      </c>
      <c r="N299" s="22" t="s">
        <v>1417</v>
      </c>
      <c r="O299" s="21">
        <v>79926135</v>
      </c>
      <c r="P299" s="1" t="s">
        <v>718</v>
      </c>
      <c r="Q299" s="1" t="s">
        <v>508</v>
      </c>
      <c r="R299" s="33">
        <v>6166667</v>
      </c>
      <c r="S299" s="27">
        <v>0</v>
      </c>
      <c r="T299" s="28">
        <f t="shared" si="5"/>
        <v>6166667</v>
      </c>
      <c r="U299" s="28">
        <f t="shared" si="5"/>
        <v>6166667</v>
      </c>
      <c r="V299" s="31">
        <v>1</v>
      </c>
      <c r="W299" s="12">
        <v>1</v>
      </c>
      <c r="X299" s="22"/>
    </row>
    <row r="300" spans="1:24" ht="24" customHeight="1" x14ac:dyDescent="0.2">
      <c r="A300" s="1" t="s">
        <v>24</v>
      </c>
      <c r="B300" s="1" t="s">
        <v>25</v>
      </c>
      <c r="C300" s="1" t="s">
        <v>26</v>
      </c>
      <c r="D300" s="1" t="s">
        <v>24</v>
      </c>
      <c r="E300" s="21" t="s">
        <v>2021</v>
      </c>
      <c r="F300" s="21" t="s">
        <v>2022</v>
      </c>
      <c r="G300" s="2" t="s">
        <v>1400</v>
      </c>
      <c r="H300" s="22" t="s">
        <v>515</v>
      </c>
      <c r="I300" s="1" t="s">
        <v>1448</v>
      </c>
      <c r="J300" s="23" t="s">
        <v>1449</v>
      </c>
      <c r="K300" s="1" t="s">
        <v>743</v>
      </c>
      <c r="L300" s="24">
        <v>44491</v>
      </c>
      <c r="M300" s="24">
        <v>44742</v>
      </c>
      <c r="N300" s="22" t="s">
        <v>1418</v>
      </c>
      <c r="O300" s="21">
        <v>900856671</v>
      </c>
      <c r="P300" s="1" t="s">
        <v>718</v>
      </c>
      <c r="Q300" s="1" t="s">
        <v>508</v>
      </c>
      <c r="R300" s="33">
        <v>203026820</v>
      </c>
      <c r="S300" s="27">
        <v>0</v>
      </c>
      <c r="T300" s="28">
        <f t="shared" si="5"/>
        <v>203026820</v>
      </c>
      <c r="U300" s="1">
        <v>153368758</v>
      </c>
      <c r="V300" s="11">
        <f t="shared" si="6"/>
        <v>0.75541131954881624</v>
      </c>
      <c r="W300" s="12">
        <f t="shared" si="7"/>
        <v>1</v>
      </c>
      <c r="X300" s="22"/>
    </row>
    <row r="301" spans="1:24" ht="24" customHeight="1" x14ac:dyDescent="0.2">
      <c r="A301" s="1" t="s">
        <v>24</v>
      </c>
      <c r="B301" s="1" t="s">
        <v>25</v>
      </c>
      <c r="C301" s="1" t="s">
        <v>26</v>
      </c>
      <c r="D301" s="1" t="s">
        <v>24</v>
      </c>
      <c r="E301" s="21">
        <v>54421</v>
      </c>
      <c r="F301" s="21">
        <v>104521</v>
      </c>
      <c r="G301" s="2" t="s">
        <v>1401</v>
      </c>
      <c r="H301" s="22" t="s">
        <v>514</v>
      </c>
      <c r="I301" s="1" t="s">
        <v>1106</v>
      </c>
      <c r="J301" s="23" t="s">
        <v>1450</v>
      </c>
      <c r="K301" s="1" t="s">
        <v>139</v>
      </c>
      <c r="L301" s="24">
        <v>44498</v>
      </c>
      <c r="M301" s="24">
        <v>44561</v>
      </c>
      <c r="N301" s="22" t="s">
        <v>1419</v>
      </c>
      <c r="O301" s="21">
        <v>79204832</v>
      </c>
      <c r="P301" s="1" t="s">
        <v>718</v>
      </c>
      <c r="Q301" s="1" t="s">
        <v>508</v>
      </c>
      <c r="R301" s="33">
        <v>150000000</v>
      </c>
      <c r="S301" s="27">
        <v>0</v>
      </c>
      <c r="T301" s="28">
        <f t="shared" si="5"/>
        <v>150000000</v>
      </c>
      <c r="U301" s="1">
        <v>150000000</v>
      </c>
      <c r="V301" s="31">
        <v>1</v>
      </c>
      <c r="W301" s="12">
        <v>1</v>
      </c>
      <c r="X301" s="22"/>
    </row>
    <row r="302" spans="1:24" ht="24" customHeight="1" x14ac:dyDescent="0.2">
      <c r="A302" s="1" t="s">
        <v>24</v>
      </c>
      <c r="B302" s="1" t="s">
        <v>25</v>
      </c>
      <c r="C302" s="1" t="s">
        <v>26</v>
      </c>
      <c r="D302" s="1" t="s">
        <v>24</v>
      </c>
      <c r="E302" s="21">
        <v>54321</v>
      </c>
      <c r="F302" s="21">
        <v>105921</v>
      </c>
      <c r="G302" s="34" t="s">
        <v>1451</v>
      </c>
      <c r="H302" s="22" t="s">
        <v>514</v>
      </c>
      <c r="I302" s="1" t="s">
        <v>127</v>
      </c>
      <c r="J302" s="23" t="s">
        <v>1429</v>
      </c>
      <c r="K302" s="1" t="s">
        <v>139</v>
      </c>
      <c r="L302" s="24">
        <v>44504</v>
      </c>
      <c r="M302" s="24">
        <v>44561</v>
      </c>
      <c r="N302" s="22" t="s">
        <v>1428</v>
      </c>
      <c r="O302" s="21">
        <v>901406206</v>
      </c>
      <c r="P302" s="1" t="s">
        <v>718</v>
      </c>
      <c r="Q302" s="1" t="s">
        <v>508</v>
      </c>
      <c r="R302" s="33">
        <v>9111391</v>
      </c>
      <c r="S302" s="27">
        <v>0</v>
      </c>
      <c r="T302" s="28">
        <f t="shared" si="5"/>
        <v>9111391</v>
      </c>
      <c r="U302" s="1">
        <v>9111391</v>
      </c>
      <c r="V302" s="31">
        <f t="shared" si="6"/>
        <v>1</v>
      </c>
      <c r="W302" s="12">
        <v>1</v>
      </c>
      <c r="X302" s="22"/>
    </row>
    <row r="303" spans="1:24" ht="24" customHeight="1" x14ac:dyDescent="0.2">
      <c r="A303" s="1" t="s">
        <v>24</v>
      </c>
      <c r="B303" s="1" t="s">
        <v>25</v>
      </c>
      <c r="C303" s="1" t="s">
        <v>26</v>
      </c>
      <c r="D303" s="1" t="s">
        <v>24</v>
      </c>
      <c r="E303" s="21">
        <v>87021</v>
      </c>
      <c r="F303" s="21">
        <v>105021</v>
      </c>
      <c r="G303" s="2" t="s">
        <v>1402</v>
      </c>
      <c r="H303" s="22" t="s">
        <v>514</v>
      </c>
      <c r="I303" s="1" t="s">
        <v>82</v>
      </c>
      <c r="J303" s="36" t="s">
        <v>1452</v>
      </c>
      <c r="K303" s="1" t="s">
        <v>139</v>
      </c>
      <c r="L303" s="24">
        <v>44496</v>
      </c>
      <c r="M303" s="24">
        <v>44556</v>
      </c>
      <c r="N303" s="22" t="s">
        <v>1420</v>
      </c>
      <c r="O303" s="21">
        <v>52477160</v>
      </c>
      <c r="P303" s="1" t="s">
        <v>718</v>
      </c>
      <c r="Q303" s="1" t="s">
        <v>153</v>
      </c>
      <c r="R303" s="33">
        <v>3700000</v>
      </c>
      <c r="S303" s="27">
        <v>0</v>
      </c>
      <c r="T303" s="28">
        <f t="shared" si="5"/>
        <v>3700000</v>
      </c>
      <c r="U303" s="1">
        <v>3700000</v>
      </c>
      <c r="V303" s="31">
        <v>1</v>
      </c>
      <c r="W303" s="12">
        <v>1</v>
      </c>
      <c r="X303" s="22"/>
    </row>
    <row r="304" spans="1:24" ht="24" customHeight="1" x14ac:dyDescent="0.2">
      <c r="A304" s="1" t="s">
        <v>24</v>
      </c>
      <c r="B304" s="1" t="s">
        <v>25</v>
      </c>
      <c r="C304" s="1" t="s">
        <v>26</v>
      </c>
      <c r="D304" s="1" t="s">
        <v>24</v>
      </c>
      <c r="E304" s="21">
        <v>79621</v>
      </c>
      <c r="F304" s="21">
        <v>104821</v>
      </c>
      <c r="G304" s="2" t="s">
        <v>1403</v>
      </c>
      <c r="H304" s="22" t="s">
        <v>514</v>
      </c>
      <c r="I304" s="1" t="s">
        <v>82</v>
      </c>
      <c r="J304" s="23" t="s">
        <v>1453</v>
      </c>
      <c r="K304" s="1" t="s">
        <v>139</v>
      </c>
      <c r="L304" s="24">
        <v>44496</v>
      </c>
      <c r="M304" s="24">
        <v>44556</v>
      </c>
      <c r="N304" s="22" t="s">
        <v>1421</v>
      </c>
      <c r="O304" s="21">
        <v>5905354</v>
      </c>
      <c r="P304" s="1" t="s">
        <v>718</v>
      </c>
      <c r="Q304" s="1" t="s">
        <v>153</v>
      </c>
      <c r="R304" s="33">
        <v>3087000</v>
      </c>
      <c r="S304" s="27">
        <v>0</v>
      </c>
      <c r="T304" s="28">
        <f t="shared" si="5"/>
        <v>3087000</v>
      </c>
      <c r="U304" s="28">
        <f t="shared" si="5"/>
        <v>3087000</v>
      </c>
      <c r="V304" s="12">
        <v>1</v>
      </c>
      <c r="W304" s="12">
        <v>1</v>
      </c>
      <c r="X304" s="22"/>
    </row>
    <row r="305" spans="1:24" ht="24" customHeight="1" x14ac:dyDescent="0.2">
      <c r="A305" s="1" t="s">
        <v>24</v>
      </c>
      <c r="B305" s="1" t="s">
        <v>25</v>
      </c>
      <c r="C305" s="1" t="s">
        <v>26</v>
      </c>
      <c r="D305" s="1" t="s">
        <v>24</v>
      </c>
      <c r="E305" s="21">
        <v>87321</v>
      </c>
      <c r="F305" s="21">
        <v>105121</v>
      </c>
      <c r="G305" s="2" t="s">
        <v>1404</v>
      </c>
      <c r="H305" s="22" t="s">
        <v>514</v>
      </c>
      <c r="I305" s="1" t="s">
        <v>82</v>
      </c>
      <c r="J305" s="23" t="s">
        <v>1454</v>
      </c>
      <c r="K305" s="1" t="s">
        <v>139</v>
      </c>
      <c r="L305" s="24">
        <v>44497</v>
      </c>
      <c r="M305" s="24">
        <v>44556</v>
      </c>
      <c r="N305" s="22" t="s">
        <v>1422</v>
      </c>
      <c r="O305" s="21">
        <v>1010175514</v>
      </c>
      <c r="P305" s="1" t="s">
        <v>718</v>
      </c>
      <c r="Q305" s="1" t="s">
        <v>508</v>
      </c>
      <c r="R305" s="33">
        <v>3150000</v>
      </c>
      <c r="S305" s="27">
        <v>0</v>
      </c>
      <c r="T305" s="28">
        <f t="shared" si="5"/>
        <v>3150000</v>
      </c>
      <c r="U305" s="1">
        <v>3150000</v>
      </c>
      <c r="V305" s="31">
        <v>1</v>
      </c>
      <c r="W305" s="12">
        <v>1</v>
      </c>
      <c r="X305" s="22"/>
    </row>
    <row r="306" spans="1:24" ht="24" customHeight="1" x14ac:dyDescent="0.2">
      <c r="A306" s="1" t="s">
        <v>24</v>
      </c>
      <c r="B306" s="1" t="s">
        <v>25</v>
      </c>
      <c r="C306" s="1" t="s">
        <v>26</v>
      </c>
      <c r="D306" s="1" t="s">
        <v>24</v>
      </c>
      <c r="E306" s="21">
        <v>87421</v>
      </c>
      <c r="F306" s="21">
        <v>105221</v>
      </c>
      <c r="G306" s="2" t="s">
        <v>1405</v>
      </c>
      <c r="H306" s="22" t="s">
        <v>514</v>
      </c>
      <c r="I306" s="1" t="s">
        <v>82</v>
      </c>
      <c r="J306" s="23" t="s">
        <v>1455</v>
      </c>
      <c r="K306" s="1" t="s">
        <v>139</v>
      </c>
      <c r="L306" s="24">
        <v>44497</v>
      </c>
      <c r="M306" s="24">
        <v>44556</v>
      </c>
      <c r="N306" s="22" t="s">
        <v>1423</v>
      </c>
      <c r="O306" s="21">
        <v>52980247</v>
      </c>
      <c r="P306" s="1" t="s">
        <v>718</v>
      </c>
      <c r="Q306" s="1" t="s">
        <v>508</v>
      </c>
      <c r="R306" s="33">
        <v>2730000</v>
      </c>
      <c r="S306" s="27">
        <v>0</v>
      </c>
      <c r="T306" s="28">
        <f t="shared" si="5"/>
        <v>2730000</v>
      </c>
      <c r="U306" s="1">
        <v>2730000</v>
      </c>
      <c r="V306" s="31">
        <f t="shared" si="6"/>
        <v>1</v>
      </c>
      <c r="W306" s="12">
        <v>1</v>
      </c>
      <c r="X306" s="22"/>
    </row>
    <row r="307" spans="1:24" ht="24" customHeight="1" x14ac:dyDescent="0.2">
      <c r="A307" s="1" t="s">
        <v>24</v>
      </c>
      <c r="B307" s="1" t="s">
        <v>25</v>
      </c>
      <c r="C307" s="1" t="s">
        <v>26</v>
      </c>
      <c r="D307" s="1" t="s">
        <v>24</v>
      </c>
      <c r="E307" s="21">
        <v>58421</v>
      </c>
      <c r="F307" s="21">
        <v>107721</v>
      </c>
      <c r="G307" s="2" t="s">
        <v>1456</v>
      </c>
      <c r="H307" s="22" t="s">
        <v>515</v>
      </c>
      <c r="I307" s="1" t="s">
        <v>1106</v>
      </c>
      <c r="J307" s="23" t="s">
        <v>1457</v>
      </c>
      <c r="K307" s="1" t="s">
        <v>387</v>
      </c>
      <c r="L307" s="24">
        <v>44512</v>
      </c>
      <c r="M307" s="24">
        <v>44712</v>
      </c>
      <c r="N307" s="22" t="s">
        <v>1458</v>
      </c>
      <c r="O307" s="21">
        <v>800015583</v>
      </c>
      <c r="P307" s="1" t="s">
        <v>718</v>
      </c>
      <c r="Q307" s="1" t="s">
        <v>508</v>
      </c>
      <c r="R307" s="33">
        <v>579137200</v>
      </c>
      <c r="S307" s="27">
        <v>0</v>
      </c>
      <c r="T307" s="28">
        <f t="shared" si="5"/>
        <v>579137200</v>
      </c>
      <c r="U307" s="1">
        <v>0</v>
      </c>
      <c r="V307" s="11">
        <f t="shared" si="6"/>
        <v>0</v>
      </c>
      <c r="W307" s="12">
        <v>1</v>
      </c>
      <c r="X307" s="22"/>
    </row>
    <row r="308" spans="1:24" ht="24" customHeight="1" x14ac:dyDescent="0.2">
      <c r="A308" s="1" t="s">
        <v>24</v>
      </c>
      <c r="B308" s="1" t="s">
        <v>25</v>
      </c>
      <c r="C308" s="1" t="s">
        <v>26</v>
      </c>
      <c r="D308" s="1" t="s">
        <v>24</v>
      </c>
      <c r="E308" s="21">
        <v>65021</v>
      </c>
      <c r="F308" s="21">
        <v>106021</v>
      </c>
      <c r="G308" s="2" t="s">
        <v>1460</v>
      </c>
      <c r="H308" s="22" t="s">
        <v>514</v>
      </c>
      <c r="I308" s="1" t="s">
        <v>82</v>
      </c>
      <c r="J308" s="23" t="s">
        <v>1459</v>
      </c>
      <c r="K308" s="1" t="s">
        <v>139</v>
      </c>
      <c r="L308" s="24">
        <v>44505</v>
      </c>
      <c r="M308" s="24">
        <v>44560</v>
      </c>
      <c r="N308" s="22" t="s">
        <v>1461</v>
      </c>
      <c r="O308" s="21">
        <v>800111618</v>
      </c>
      <c r="P308" s="1" t="s">
        <v>718</v>
      </c>
      <c r="Q308" s="1" t="s">
        <v>153</v>
      </c>
      <c r="R308" s="33">
        <v>43861201</v>
      </c>
      <c r="S308" s="27">
        <v>0</v>
      </c>
      <c r="T308" s="28">
        <f t="shared" si="5"/>
        <v>43861201</v>
      </c>
      <c r="U308" s="28">
        <f t="shared" si="5"/>
        <v>43861201</v>
      </c>
      <c r="V308" s="31">
        <v>1</v>
      </c>
      <c r="W308" s="12">
        <v>1</v>
      </c>
      <c r="X308" s="22"/>
    </row>
    <row r="309" spans="1:24" ht="24" customHeight="1" x14ac:dyDescent="0.2">
      <c r="A309" s="1" t="s">
        <v>24</v>
      </c>
      <c r="B309" s="1" t="s">
        <v>25</v>
      </c>
      <c r="C309" s="1" t="s">
        <v>26</v>
      </c>
      <c r="D309" s="1" t="s">
        <v>24</v>
      </c>
      <c r="E309" s="21" t="s">
        <v>2023</v>
      </c>
      <c r="F309" s="21" t="s">
        <v>2024</v>
      </c>
      <c r="G309" s="2" t="s">
        <v>1462</v>
      </c>
      <c r="H309" s="22" t="s">
        <v>514</v>
      </c>
      <c r="I309" s="1" t="s">
        <v>82</v>
      </c>
      <c r="J309" s="23" t="s">
        <v>1463</v>
      </c>
      <c r="K309" s="1" t="s">
        <v>139</v>
      </c>
      <c r="L309" s="24">
        <v>44509</v>
      </c>
      <c r="M309" s="24">
        <v>44742</v>
      </c>
      <c r="N309" s="22" t="s">
        <v>1158</v>
      </c>
      <c r="O309" s="21">
        <v>1026280157</v>
      </c>
      <c r="P309" s="1" t="s">
        <v>718</v>
      </c>
      <c r="Q309" s="1" t="s">
        <v>508</v>
      </c>
      <c r="R309" s="33">
        <v>24000000</v>
      </c>
      <c r="S309" s="27">
        <v>0</v>
      </c>
      <c r="T309" s="28">
        <f t="shared" si="5"/>
        <v>24000000</v>
      </c>
      <c r="U309" s="1">
        <v>15000000</v>
      </c>
      <c r="V309" s="11">
        <f t="shared" si="6"/>
        <v>0.625</v>
      </c>
      <c r="W309" s="12">
        <f t="shared" si="7"/>
        <v>1</v>
      </c>
      <c r="X309" s="22"/>
    </row>
    <row r="310" spans="1:24" ht="24" customHeight="1" x14ac:dyDescent="0.2">
      <c r="A310" s="1" t="s">
        <v>24</v>
      </c>
      <c r="B310" s="1" t="s">
        <v>25</v>
      </c>
      <c r="C310" s="1" t="s">
        <v>26</v>
      </c>
      <c r="D310" s="1" t="s">
        <v>24</v>
      </c>
      <c r="E310" s="21" t="s">
        <v>2025</v>
      </c>
      <c r="F310" s="21" t="s">
        <v>2026</v>
      </c>
      <c r="G310" s="34" t="s">
        <v>1552</v>
      </c>
      <c r="H310" s="22" t="s">
        <v>515</v>
      </c>
      <c r="I310" s="1" t="s">
        <v>82</v>
      </c>
      <c r="J310" s="23" t="s">
        <v>1553</v>
      </c>
      <c r="K310" s="1" t="s">
        <v>139</v>
      </c>
      <c r="L310" s="24">
        <v>44561</v>
      </c>
      <c r="M310" s="24">
        <v>44834</v>
      </c>
      <c r="N310" s="22" t="s">
        <v>2749</v>
      </c>
      <c r="O310" s="21" t="s">
        <v>2750</v>
      </c>
      <c r="P310" s="1" t="s">
        <v>718</v>
      </c>
      <c r="Q310" s="1" t="s">
        <v>508</v>
      </c>
      <c r="R310" s="33">
        <v>9200000</v>
      </c>
      <c r="S310" s="27">
        <v>4500000</v>
      </c>
      <c r="T310" s="37">
        <f>R310+S310</f>
        <v>13700000</v>
      </c>
      <c r="U310" s="1">
        <v>1700000</v>
      </c>
      <c r="V310" s="11">
        <f t="shared" si="6"/>
        <v>0.12408759124087591</v>
      </c>
      <c r="W310" s="12">
        <f t="shared" si="7"/>
        <v>0.66300366300366298</v>
      </c>
      <c r="X310" s="22"/>
    </row>
    <row r="311" spans="1:24" ht="24" customHeight="1" x14ac:dyDescent="0.2">
      <c r="A311" s="1" t="s">
        <v>24</v>
      </c>
      <c r="B311" s="1" t="s">
        <v>25</v>
      </c>
      <c r="C311" s="1" t="s">
        <v>26</v>
      </c>
      <c r="D311" s="1" t="s">
        <v>24</v>
      </c>
      <c r="E311" s="21">
        <v>88521</v>
      </c>
      <c r="F311" s="21">
        <v>107221</v>
      </c>
      <c r="G311" s="2" t="s">
        <v>1464</v>
      </c>
      <c r="H311" s="22" t="s">
        <v>514</v>
      </c>
      <c r="I311" s="1" t="s">
        <v>82</v>
      </c>
      <c r="J311" s="23" t="s">
        <v>1465</v>
      </c>
      <c r="K311" s="1" t="s">
        <v>139</v>
      </c>
      <c r="L311" s="24">
        <v>44505</v>
      </c>
      <c r="M311" s="24">
        <v>44558</v>
      </c>
      <c r="N311" s="22" t="s">
        <v>1466</v>
      </c>
      <c r="O311" s="21">
        <v>52034017</v>
      </c>
      <c r="P311" s="1" t="s">
        <v>718</v>
      </c>
      <c r="Q311" s="1" t="s">
        <v>508</v>
      </c>
      <c r="R311" s="33">
        <v>3150000</v>
      </c>
      <c r="S311" s="27">
        <v>0</v>
      </c>
      <c r="T311" s="28">
        <f t="shared" si="5"/>
        <v>3150000</v>
      </c>
      <c r="U311" s="1">
        <v>3150000</v>
      </c>
      <c r="V311" s="31">
        <v>1</v>
      </c>
      <c r="W311" s="12">
        <v>1</v>
      </c>
      <c r="X311" s="22"/>
    </row>
    <row r="312" spans="1:24" ht="24" customHeight="1" x14ac:dyDescent="0.2">
      <c r="A312" s="1" t="s">
        <v>24</v>
      </c>
      <c r="B312" s="1" t="s">
        <v>25</v>
      </c>
      <c r="C312" s="1" t="s">
        <v>26</v>
      </c>
      <c r="D312" s="1" t="s">
        <v>24</v>
      </c>
      <c r="E312" s="21">
        <v>89021</v>
      </c>
      <c r="F312" s="21">
        <v>108321</v>
      </c>
      <c r="G312" s="2" t="s">
        <v>1467</v>
      </c>
      <c r="H312" s="22" t="s">
        <v>514</v>
      </c>
      <c r="I312" s="1" t="s">
        <v>82</v>
      </c>
      <c r="J312" s="23" t="s">
        <v>1277</v>
      </c>
      <c r="K312" s="1" t="s">
        <v>139</v>
      </c>
      <c r="L312" s="24">
        <v>44506</v>
      </c>
      <c r="M312" s="24">
        <v>44558</v>
      </c>
      <c r="N312" s="22" t="s">
        <v>1468</v>
      </c>
      <c r="O312" s="21">
        <v>1031147853</v>
      </c>
      <c r="P312" s="1" t="s">
        <v>718</v>
      </c>
      <c r="Q312" s="1" t="s">
        <v>508</v>
      </c>
      <c r="R312" s="33">
        <v>2730000</v>
      </c>
      <c r="S312" s="27">
        <v>0</v>
      </c>
      <c r="T312" s="28">
        <f t="shared" si="5"/>
        <v>2730000</v>
      </c>
      <c r="U312" s="28">
        <f t="shared" si="5"/>
        <v>2730000</v>
      </c>
      <c r="V312" s="31">
        <v>1</v>
      </c>
      <c r="W312" s="12">
        <v>1</v>
      </c>
      <c r="X312" s="22"/>
    </row>
    <row r="313" spans="1:24" ht="24" customHeight="1" x14ac:dyDescent="0.2">
      <c r="A313" s="1" t="s">
        <v>24</v>
      </c>
      <c r="B313" s="1" t="s">
        <v>25</v>
      </c>
      <c r="C313" s="1" t="s">
        <v>26</v>
      </c>
      <c r="D313" s="1" t="s">
        <v>24</v>
      </c>
      <c r="E313" s="21">
        <v>88321</v>
      </c>
      <c r="F313" s="21">
        <v>107621</v>
      </c>
      <c r="G313" s="2" t="s">
        <v>1470</v>
      </c>
      <c r="H313" s="22" t="s">
        <v>514</v>
      </c>
      <c r="I313" s="1" t="s">
        <v>82</v>
      </c>
      <c r="J313" s="23" t="s">
        <v>1469</v>
      </c>
      <c r="K313" s="1" t="s">
        <v>139</v>
      </c>
      <c r="L313" s="24">
        <v>44505</v>
      </c>
      <c r="M313" s="24">
        <v>44558</v>
      </c>
      <c r="N313" s="22" t="s">
        <v>1471</v>
      </c>
      <c r="O313" s="21">
        <v>39578613</v>
      </c>
      <c r="P313" s="1" t="s">
        <v>718</v>
      </c>
      <c r="Q313" s="1" t="s">
        <v>508</v>
      </c>
      <c r="R313" s="33">
        <v>3600000</v>
      </c>
      <c r="S313" s="27">
        <v>0</v>
      </c>
      <c r="T313" s="28">
        <f t="shared" si="5"/>
        <v>3600000</v>
      </c>
      <c r="U313" s="28">
        <f t="shared" si="5"/>
        <v>3600000</v>
      </c>
      <c r="V313" s="31">
        <v>1</v>
      </c>
      <c r="W313" s="12">
        <v>1</v>
      </c>
      <c r="X313" s="22"/>
    </row>
    <row r="314" spans="1:24" ht="24" customHeight="1" x14ac:dyDescent="0.2">
      <c r="A314" s="1" t="s">
        <v>24</v>
      </c>
      <c r="B314" s="1" t="s">
        <v>25</v>
      </c>
      <c r="C314" s="1" t="s">
        <v>26</v>
      </c>
      <c r="D314" s="1" t="s">
        <v>24</v>
      </c>
      <c r="E314" s="21" t="s">
        <v>2027</v>
      </c>
      <c r="F314" s="21" t="s">
        <v>2028</v>
      </c>
      <c r="G314" s="2" t="s">
        <v>1473</v>
      </c>
      <c r="H314" s="22" t="s">
        <v>514</v>
      </c>
      <c r="I314" s="1" t="s">
        <v>82</v>
      </c>
      <c r="J314" s="23" t="s">
        <v>1472</v>
      </c>
      <c r="K314" s="1" t="s">
        <v>139</v>
      </c>
      <c r="L314" s="24">
        <v>44513</v>
      </c>
      <c r="M314" s="24">
        <v>44650</v>
      </c>
      <c r="N314" s="22" t="s">
        <v>1474</v>
      </c>
      <c r="O314" s="21">
        <v>1049602128</v>
      </c>
      <c r="P314" s="1" t="s">
        <v>718</v>
      </c>
      <c r="Q314" s="1" t="s">
        <v>508</v>
      </c>
      <c r="R314" s="33">
        <v>20000000</v>
      </c>
      <c r="S314" s="27">
        <v>0</v>
      </c>
      <c r="T314" s="28">
        <f t="shared" si="5"/>
        <v>20000000</v>
      </c>
      <c r="U314" s="28">
        <v>16000000</v>
      </c>
      <c r="V314" s="11">
        <f t="shared" si="6"/>
        <v>0.8</v>
      </c>
      <c r="W314" s="12">
        <v>1</v>
      </c>
      <c r="X314" s="22"/>
    </row>
    <row r="315" spans="1:24" ht="24" customHeight="1" x14ac:dyDescent="0.2">
      <c r="A315" s="1" t="s">
        <v>24</v>
      </c>
      <c r="B315" s="1" t="s">
        <v>25</v>
      </c>
      <c r="C315" s="1" t="s">
        <v>26</v>
      </c>
      <c r="D315" s="1" t="s">
        <v>24</v>
      </c>
      <c r="E315" s="21" t="s">
        <v>2029</v>
      </c>
      <c r="F315" s="21" t="s">
        <v>2030</v>
      </c>
      <c r="G315" s="2" t="s">
        <v>1475</v>
      </c>
      <c r="H315" s="22" t="s">
        <v>514</v>
      </c>
      <c r="I315" s="1" t="s">
        <v>82</v>
      </c>
      <c r="J315" s="23" t="s">
        <v>1472</v>
      </c>
      <c r="K315" s="1" t="s">
        <v>139</v>
      </c>
      <c r="L315" s="24">
        <v>44513</v>
      </c>
      <c r="M315" s="24">
        <v>44650</v>
      </c>
      <c r="N315" s="22" t="s">
        <v>1476</v>
      </c>
      <c r="O315" s="21">
        <v>10027270</v>
      </c>
      <c r="P315" s="1" t="s">
        <v>718</v>
      </c>
      <c r="Q315" s="1" t="s">
        <v>508</v>
      </c>
      <c r="R315" s="33">
        <v>20000000</v>
      </c>
      <c r="S315" s="27">
        <v>0</v>
      </c>
      <c r="T315" s="28">
        <f t="shared" si="5"/>
        <v>20000000</v>
      </c>
      <c r="U315" s="1">
        <v>8000000</v>
      </c>
      <c r="V315" s="11">
        <f t="shared" si="6"/>
        <v>0.4</v>
      </c>
      <c r="W315" s="12">
        <v>1</v>
      </c>
      <c r="X315" s="22"/>
    </row>
    <row r="316" spans="1:24" ht="24" customHeight="1" x14ac:dyDescent="0.2">
      <c r="A316" s="1" t="s">
        <v>24</v>
      </c>
      <c r="B316" s="1" t="s">
        <v>25</v>
      </c>
      <c r="C316" s="1" t="s">
        <v>26</v>
      </c>
      <c r="D316" s="1" t="s">
        <v>24</v>
      </c>
      <c r="E316" s="21">
        <v>90921</v>
      </c>
      <c r="F316" s="21">
        <v>109821</v>
      </c>
      <c r="G316" s="2" t="s">
        <v>1477</v>
      </c>
      <c r="H316" s="22" t="s">
        <v>514</v>
      </c>
      <c r="I316" s="1" t="s">
        <v>82</v>
      </c>
      <c r="J316" s="23" t="s">
        <v>1478</v>
      </c>
      <c r="K316" s="1" t="s">
        <v>139</v>
      </c>
      <c r="L316" s="24">
        <v>44512</v>
      </c>
      <c r="M316" s="24">
        <v>44560</v>
      </c>
      <c r="N316" s="22" t="s">
        <v>1479</v>
      </c>
      <c r="O316" s="21">
        <v>1015445700</v>
      </c>
      <c r="P316" s="1" t="s">
        <v>718</v>
      </c>
      <c r="Q316" s="1" t="s">
        <v>508</v>
      </c>
      <c r="R316" s="33">
        <v>4000000</v>
      </c>
      <c r="S316" s="27">
        <v>0</v>
      </c>
      <c r="T316" s="28">
        <f t="shared" si="5"/>
        <v>4000000</v>
      </c>
      <c r="U316" s="1">
        <v>4000000</v>
      </c>
      <c r="V316" s="31">
        <v>1</v>
      </c>
      <c r="W316" s="12">
        <v>1</v>
      </c>
      <c r="X316" s="22"/>
    </row>
    <row r="317" spans="1:24" ht="24" customHeight="1" x14ac:dyDescent="0.2">
      <c r="A317" s="1" t="s">
        <v>24</v>
      </c>
      <c r="B317" s="1" t="s">
        <v>25</v>
      </c>
      <c r="C317" s="1" t="s">
        <v>26</v>
      </c>
      <c r="D317" s="1" t="s">
        <v>24</v>
      </c>
      <c r="E317" s="21">
        <v>91021</v>
      </c>
      <c r="F317" s="21">
        <v>109321</v>
      </c>
      <c r="G317" s="2" t="s">
        <v>1480</v>
      </c>
      <c r="H317" s="22" t="s">
        <v>514</v>
      </c>
      <c r="I317" s="1" t="s">
        <v>82</v>
      </c>
      <c r="J317" s="36" t="s">
        <v>1478</v>
      </c>
      <c r="K317" s="1" t="s">
        <v>139</v>
      </c>
      <c r="L317" s="24">
        <v>44512</v>
      </c>
      <c r="M317" s="24">
        <v>44560</v>
      </c>
      <c r="N317" s="22" t="s">
        <v>1481</v>
      </c>
      <c r="O317" s="21">
        <v>79792685</v>
      </c>
      <c r="P317" s="1" t="s">
        <v>718</v>
      </c>
      <c r="Q317" s="1" t="s">
        <v>508</v>
      </c>
      <c r="R317" s="33">
        <v>4000000</v>
      </c>
      <c r="S317" s="27">
        <v>0</v>
      </c>
      <c r="T317" s="28">
        <f t="shared" si="5"/>
        <v>4000000</v>
      </c>
      <c r="U317" s="1">
        <v>4000000</v>
      </c>
      <c r="V317" s="31">
        <v>1</v>
      </c>
      <c r="W317" s="12">
        <v>1</v>
      </c>
      <c r="X317" s="22"/>
    </row>
    <row r="318" spans="1:24" ht="24" customHeight="1" x14ac:dyDescent="0.2">
      <c r="A318" s="1" t="s">
        <v>24</v>
      </c>
      <c r="B318" s="1" t="s">
        <v>25</v>
      </c>
      <c r="C318" s="1" t="s">
        <v>26</v>
      </c>
      <c r="D318" s="1" t="s">
        <v>24</v>
      </c>
      <c r="E318" s="21">
        <v>73221</v>
      </c>
      <c r="F318" s="21">
        <v>106121</v>
      </c>
      <c r="G318" s="2" t="s">
        <v>1483</v>
      </c>
      <c r="H318" s="22" t="s">
        <v>514</v>
      </c>
      <c r="I318" s="1" t="s">
        <v>1306</v>
      </c>
      <c r="J318" s="23" t="s">
        <v>1482</v>
      </c>
      <c r="K318" s="1" t="s">
        <v>139</v>
      </c>
      <c r="L318" s="24">
        <v>44503</v>
      </c>
      <c r="M318" s="24">
        <v>44561</v>
      </c>
      <c r="N318" s="22" t="s">
        <v>1484</v>
      </c>
      <c r="O318" s="21">
        <v>830143693</v>
      </c>
      <c r="P318" s="1" t="s">
        <v>718</v>
      </c>
      <c r="Q318" s="1" t="s">
        <v>508</v>
      </c>
      <c r="R318" s="33">
        <v>80000000</v>
      </c>
      <c r="S318" s="27">
        <v>0</v>
      </c>
      <c r="T318" s="28">
        <f t="shared" si="5"/>
        <v>80000000</v>
      </c>
      <c r="U318" s="1">
        <v>80000000</v>
      </c>
      <c r="V318" s="31">
        <v>1</v>
      </c>
      <c r="W318" s="12">
        <v>1</v>
      </c>
      <c r="X318" s="22"/>
    </row>
    <row r="319" spans="1:24" ht="24" customHeight="1" x14ac:dyDescent="0.2">
      <c r="A319" s="1" t="s">
        <v>24</v>
      </c>
      <c r="B319" s="1" t="s">
        <v>25</v>
      </c>
      <c r="C319" s="1" t="s">
        <v>26</v>
      </c>
      <c r="D319" s="1" t="s">
        <v>24</v>
      </c>
      <c r="E319" s="21">
        <v>60521</v>
      </c>
      <c r="F319" s="21">
        <v>107421</v>
      </c>
      <c r="G319" s="2" t="s">
        <v>1486</v>
      </c>
      <c r="H319" s="22" t="s">
        <v>514</v>
      </c>
      <c r="I319" s="1" t="s">
        <v>127</v>
      </c>
      <c r="J319" s="23" t="s">
        <v>1485</v>
      </c>
      <c r="K319" s="1" t="s">
        <v>139</v>
      </c>
      <c r="L319" s="24">
        <v>44510</v>
      </c>
      <c r="M319" s="24">
        <v>44561</v>
      </c>
      <c r="N319" s="22" t="s">
        <v>1487</v>
      </c>
      <c r="O319" s="21">
        <v>860047239</v>
      </c>
      <c r="P319" s="1" t="s">
        <v>718</v>
      </c>
      <c r="Q319" s="1" t="s">
        <v>508</v>
      </c>
      <c r="R319" s="33">
        <v>21610000</v>
      </c>
      <c r="S319" s="27">
        <v>0</v>
      </c>
      <c r="T319" s="28">
        <f t="shared" si="5"/>
        <v>21610000</v>
      </c>
      <c r="U319" s="28">
        <f t="shared" si="5"/>
        <v>21610000</v>
      </c>
      <c r="V319" s="31">
        <v>1</v>
      </c>
      <c r="W319" s="12">
        <v>1</v>
      </c>
      <c r="X319" s="22"/>
    </row>
    <row r="320" spans="1:24" ht="24" customHeight="1" x14ac:dyDescent="0.2">
      <c r="A320" s="1" t="s">
        <v>24</v>
      </c>
      <c r="B320" s="1" t="s">
        <v>25</v>
      </c>
      <c r="C320" s="1" t="s">
        <v>26</v>
      </c>
      <c r="D320" s="1" t="s">
        <v>24</v>
      </c>
      <c r="E320" s="21" t="s">
        <v>2031</v>
      </c>
      <c r="F320" s="21" t="s">
        <v>2032</v>
      </c>
      <c r="G320" s="2" t="s">
        <v>1489</v>
      </c>
      <c r="H320" s="22" t="s">
        <v>515</v>
      </c>
      <c r="I320" s="1" t="s">
        <v>82</v>
      </c>
      <c r="J320" s="23" t="s">
        <v>1488</v>
      </c>
      <c r="K320" s="1" t="s">
        <v>139</v>
      </c>
      <c r="L320" s="24">
        <v>44525</v>
      </c>
      <c r="M320" s="24">
        <v>44834</v>
      </c>
      <c r="N320" s="22" t="s">
        <v>1490</v>
      </c>
      <c r="O320" s="21">
        <v>1069925639</v>
      </c>
      <c r="P320" s="1" t="s">
        <v>718</v>
      </c>
      <c r="Q320" s="1" t="s">
        <v>153</v>
      </c>
      <c r="R320" s="33">
        <v>11250000</v>
      </c>
      <c r="S320" s="27">
        <v>4500000</v>
      </c>
      <c r="T320" s="28">
        <f t="shared" si="5"/>
        <v>15750000</v>
      </c>
      <c r="U320" s="1">
        <v>8250000</v>
      </c>
      <c r="V320" s="11">
        <f t="shared" si="6"/>
        <v>0.52380952380952384</v>
      </c>
      <c r="W320" s="12">
        <f t="shared" si="7"/>
        <v>0.70226537216828477</v>
      </c>
      <c r="X320" s="22"/>
    </row>
    <row r="321" spans="1:24" ht="24" customHeight="1" x14ac:dyDescent="0.2">
      <c r="A321" s="1" t="s">
        <v>24</v>
      </c>
      <c r="B321" s="1" t="s">
        <v>25</v>
      </c>
      <c r="C321" s="1" t="s">
        <v>26</v>
      </c>
      <c r="D321" s="1" t="s">
        <v>24</v>
      </c>
      <c r="E321" s="21" t="s">
        <v>2033</v>
      </c>
      <c r="F321" s="21" t="s">
        <v>2034</v>
      </c>
      <c r="G321" s="34" t="s">
        <v>1554</v>
      </c>
      <c r="H321" s="22" t="s">
        <v>515</v>
      </c>
      <c r="I321" s="1" t="s">
        <v>82</v>
      </c>
      <c r="J321" s="23" t="s">
        <v>1555</v>
      </c>
      <c r="K321" s="1" t="s">
        <v>139</v>
      </c>
      <c r="L321" s="24">
        <v>44533</v>
      </c>
      <c r="M321" s="24">
        <v>44834</v>
      </c>
      <c r="N321" s="22" t="s">
        <v>1123</v>
      </c>
      <c r="O321" s="21">
        <v>51875094</v>
      </c>
      <c r="P321" s="1" t="s">
        <v>718</v>
      </c>
      <c r="Q321" s="1" t="s">
        <v>508</v>
      </c>
      <c r="R321" s="33">
        <v>28000000</v>
      </c>
      <c r="S321" s="27">
        <v>12000000</v>
      </c>
      <c r="T321" s="37">
        <f>R321+S321</f>
        <v>40000000</v>
      </c>
      <c r="U321" s="1">
        <v>16000000</v>
      </c>
      <c r="V321" s="11">
        <f t="shared" ref="V321:V384" si="8">+U321/T321</f>
        <v>0.4</v>
      </c>
      <c r="W321" s="12">
        <f t="shared" si="7"/>
        <v>0.69435215946843853</v>
      </c>
      <c r="X321" s="22"/>
    </row>
    <row r="322" spans="1:24" ht="24" customHeight="1" x14ac:dyDescent="0.2">
      <c r="A322" s="1" t="s">
        <v>24</v>
      </c>
      <c r="B322" s="1" t="s">
        <v>25</v>
      </c>
      <c r="C322" s="1" t="s">
        <v>26</v>
      </c>
      <c r="D322" s="1" t="s">
        <v>24</v>
      </c>
      <c r="E322" s="21" t="s">
        <v>2035</v>
      </c>
      <c r="F322" s="21" t="s">
        <v>2036</v>
      </c>
      <c r="G322" s="2" t="s">
        <v>1493</v>
      </c>
      <c r="H322" s="22" t="s">
        <v>515</v>
      </c>
      <c r="I322" s="1" t="s">
        <v>82</v>
      </c>
      <c r="J322" s="23" t="s">
        <v>1491</v>
      </c>
      <c r="K322" s="1" t="s">
        <v>139</v>
      </c>
      <c r="L322" s="24">
        <v>44518</v>
      </c>
      <c r="M322" s="24">
        <v>44834</v>
      </c>
      <c r="N322" s="22" t="s">
        <v>1492</v>
      </c>
      <c r="O322" s="21">
        <v>1106332289</v>
      </c>
      <c r="P322" s="1" t="s">
        <v>718</v>
      </c>
      <c r="Q322" s="1" t="s">
        <v>508</v>
      </c>
      <c r="R322" s="33">
        <v>18240000</v>
      </c>
      <c r="S322" s="27">
        <v>7200000</v>
      </c>
      <c r="T322" s="28">
        <f t="shared" si="5"/>
        <v>25440000</v>
      </c>
      <c r="U322" s="1">
        <v>13440000</v>
      </c>
      <c r="V322" s="11">
        <f t="shared" si="8"/>
        <v>0.52830188679245282</v>
      </c>
      <c r="W322" s="12">
        <f t="shared" si="7"/>
        <v>0.70886075949367089</v>
      </c>
      <c r="X322" s="22"/>
    </row>
    <row r="323" spans="1:24" ht="24" customHeight="1" x14ac:dyDescent="0.2">
      <c r="A323" s="1" t="s">
        <v>24</v>
      </c>
      <c r="B323" s="1" t="s">
        <v>25</v>
      </c>
      <c r="C323" s="1" t="s">
        <v>26</v>
      </c>
      <c r="D323" s="1" t="s">
        <v>24</v>
      </c>
      <c r="E323" s="21" t="s">
        <v>2037</v>
      </c>
      <c r="F323" s="21" t="s">
        <v>2038</v>
      </c>
      <c r="G323" s="34" t="s">
        <v>1556</v>
      </c>
      <c r="H323" s="22" t="s">
        <v>515</v>
      </c>
      <c r="I323" s="1" t="s">
        <v>82</v>
      </c>
      <c r="J323" s="23" t="s">
        <v>1560</v>
      </c>
      <c r="K323" s="1" t="s">
        <v>139</v>
      </c>
      <c r="L323" s="24">
        <v>44532</v>
      </c>
      <c r="M323" s="24">
        <v>44822</v>
      </c>
      <c r="N323" s="22" t="s">
        <v>148</v>
      </c>
      <c r="O323" s="21">
        <v>4192172</v>
      </c>
      <c r="P323" s="1" t="s">
        <v>510</v>
      </c>
      <c r="Q323" s="1" t="s">
        <v>144</v>
      </c>
      <c r="R323" s="33" t="s">
        <v>2444</v>
      </c>
      <c r="S323" s="27">
        <v>5359006</v>
      </c>
      <c r="T323" s="38">
        <v>16163506</v>
      </c>
      <c r="U323" s="1">
        <v>7404500</v>
      </c>
      <c r="V323" s="11">
        <v>0.3</v>
      </c>
      <c r="W323" s="12">
        <f t="shared" si="7"/>
        <v>0.72413793103448276</v>
      </c>
      <c r="X323" s="22"/>
    </row>
    <row r="324" spans="1:24" ht="24" customHeight="1" x14ac:dyDescent="0.2">
      <c r="A324" s="1" t="s">
        <v>24</v>
      </c>
      <c r="B324" s="1" t="s">
        <v>25</v>
      </c>
      <c r="C324" s="1" t="s">
        <v>26</v>
      </c>
      <c r="D324" s="1" t="s">
        <v>24</v>
      </c>
      <c r="E324" s="21" t="s">
        <v>2039</v>
      </c>
      <c r="F324" s="21" t="s">
        <v>2040</v>
      </c>
      <c r="G324" s="34" t="s">
        <v>1557</v>
      </c>
      <c r="H324" s="22" t="s">
        <v>515</v>
      </c>
      <c r="I324" s="1" t="s">
        <v>82</v>
      </c>
      <c r="J324" s="23" t="s">
        <v>1561</v>
      </c>
      <c r="K324" s="1" t="s">
        <v>139</v>
      </c>
      <c r="L324" s="24">
        <v>44533</v>
      </c>
      <c r="M324" s="24">
        <v>44834</v>
      </c>
      <c r="N324" s="22" t="s">
        <v>433</v>
      </c>
      <c r="O324" s="21">
        <v>39538806</v>
      </c>
      <c r="P324" s="1" t="s">
        <v>510</v>
      </c>
      <c r="Q324" s="1" t="s">
        <v>144</v>
      </c>
      <c r="R324" s="33">
        <v>9555000</v>
      </c>
      <c r="S324" s="27">
        <v>5310000</v>
      </c>
      <c r="T324" s="37">
        <f>R324+S324</f>
        <v>14865000</v>
      </c>
      <c r="U324" s="1">
        <v>6555000</v>
      </c>
      <c r="V324" s="11">
        <f t="shared" si="8"/>
        <v>0.44096871846619579</v>
      </c>
      <c r="W324" s="12">
        <f t="shared" si="7"/>
        <v>0.69435215946843853</v>
      </c>
      <c r="X324" s="22"/>
    </row>
    <row r="325" spans="1:24" ht="24" customHeight="1" x14ac:dyDescent="0.2">
      <c r="A325" s="1" t="s">
        <v>24</v>
      </c>
      <c r="B325" s="1" t="s">
        <v>25</v>
      </c>
      <c r="C325" s="1" t="s">
        <v>26</v>
      </c>
      <c r="D325" s="1" t="s">
        <v>24</v>
      </c>
      <c r="E325" s="21" t="s">
        <v>2041</v>
      </c>
      <c r="F325" s="21" t="s">
        <v>2042</v>
      </c>
      <c r="G325" s="34" t="s">
        <v>1558</v>
      </c>
      <c r="H325" s="22" t="s">
        <v>514</v>
      </c>
      <c r="I325" s="1" t="s">
        <v>82</v>
      </c>
      <c r="J325" s="23" t="s">
        <v>1562</v>
      </c>
      <c r="K325" s="1" t="s">
        <v>139</v>
      </c>
      <c r="L325" s="24">
        <v>44548</v>
      </c>
      <c r="M325" s="24">
        <v>44742</v>
      </c>
      <c r="N325" s="22" t="s">
        <v>1564</v>
      </c>
      <c r="O325" s="21">
        <v>1017128593</v>
      </c>
      <c r="P325" s="1" t="s">
        <v>510</v>
      </c>
      <c r="Q325" s="1" t="s">
        <v>144</v>
      </c>
      <c r="R325" s="33">
        <v>8872500</v>
      </c>
      <c r="S325" s="27">
        <v>810000</v>
      </c>
      <c r="T325" s="37">
        <f>R325+S325</f>
        <v>9682500</v>
      </c>
      <c r="U325" s="1">
        <v>6682500</v>
      </c>
      <c r="V325" s="11">
        <f t="shared" si="8"/>
        <v>0.69016266460108444</v>
      </c>
      <c r="W325" s="12">
        <f t="shared" si="7"/>
        <v>1</v>
      </c>
      <c r="X325" s="22"/>
    </row>
    <row r="326" spans="1:24" ht="24" customHeight="1" x14ac:dyDescent="0.2">
      <c r="A326" s="1" t="s">
        <v>24</v>
      </c>
      <c r="B326" s="1" t="s">
        <v>25</v>
      </c>
      <c r="C326" s="1" t="s">
        <v>26</v>
      </c>
      <c r="D326" s="1" t="s">
        <v>24</v>
      </c>
      <c r="E326" s="21" t="s">
        <v>2043</v>
      </c>
      <c r="F326" s="21" t="s">
        <v>2044</v>
      </c>
      <c r="G326" s="34" t="s">
        <v>1559</v>
      </c>
      <c r="H326" s="22" t="s">
        <v>515</v>
      </c>
      <c r="I326" s="1" t="s">
        <v>82</v>
      </c>
      <c r="J326" s="23" t="s">
        <v>1563</v>
      </c>
      <c r="K326" s="1" t="s">
        <v>139</v>
      </c>
      <c r="L326" s="24">
        <v>44537</v>
      </c>
      <c r="M326" s="24">
        <v>44834</v>
      </c>
      <c r="N326" s="22" t="s">
        <v>1565</v>
      </c>
      <c r="O326" s="21">
        <v>1233688894</v>
      </c>
      <c r="P326" s="1" t="s">
        <v>718</v>
      </c>
      <c r="Q326" s="1" t="s">
        <v>508</v>
      </c>
      <c r="R326" s="33" t="s">
        <v>2445</v>
      </c>
      <c r="S326" s="27">
        <v>7500000</v>
      </c>
      <c r="T326" s="38">
        <v>25000000</v>
      </c>
      <c r="U326" s="1">
        <v>10000000</v>
      </c>
      <c r="V326" s="11">
        <v>0.7</v>
      </c>
      <c r="W326" s="12">
        <f t="shared" si="7"/>
        <v>0.6902356902356902</v>
      </c>
      <c r="X326" s="22"/>
    </row>
    <row r="327" spans="1:24" ht="24" customHeight="1" x14ac:dyDescent="0.2">
      <c r="A327" s="1" t="s">
        <v>24</v>
      </c>
      <c r="B327" s="1" t="s">
        <v>25</v>
      </c>
      <c r="C327" s="1" t="s">
        <v>26</v>
      </c>
      <c r="D327" s="1" t="s">
        <v>24</v>
      </c>
      <c r="E327" s="21" t="s">
        <v>2045</v>
      </c>
      <c r="F327" s="21" t="s">
        <v>2046</v>
      </c>
      <c r="G327" s="34" t="s">
        <v>1566</v>
      </c>
      <c r="H327" s="22" t="s">
        <v>515</v>
      </c>
      <c r="I327" s="1" t="s">
        <v>82</v>
      </c>
      <c r="J327" s="23" t="s">
        <v>1578</v>
      </c>
      <c r="K327" s="1" t="s">
        <v>139</v>
      </c>
      <c r="L327" s="24">
        <v>44545</v>
      </c>
      <c r="M327" s="24">
        <v>44828</v>
      </c>
      <c r="N327" s="22" t="s">
        <v>446</v>
      </c>
      <c r="O327" s="21">
        <v>1053607286</v>
      </c>
      <c r="P327" s="1" t="s">
        <v>510</v>
      </c>
      <c r="Q327" s="1" t="s">
        <v>144</v>
      </c>
      <c r="R327" s="33">
        <v>9402750</v>
      </c>
      <c r="S327" s="27">
        <v>4695000</v>
      </c>
      <c r="T327" s="37">
        <f>R327+S327</f>
        <v>14097750</v>
      </c>
      <c r="U327" s="1">
        <v>3402750</v>
      </c>
      <c r="V327" s="11">
        <v>0.7</v>
      </c>
      <c r="W327" s="12">
        <f t="shared" si="7"/>
        <v>0.69611307420494695</v>
      </c>
      <c r="X327" s="22"/>
    </row>
    <row r="328" spans="1:24" ht="24" customHeight="1" x14ac:dyDescent="0.2">
      <c r="A328" s="1" t="s">
        <v>24</v>
      </c>
      <c r="B328" s="1" t="s">
        <v>25</v>
      </c>
      <c r="C328" s="1" t="s">
        <v>26</v>
      </c>
      <c r="D328" s="1" t="s">
        <v>24</v>
      </c>
      <c r="E328" s="21" t="s">
        <v>2047</v>
      </c>
      <c r="F328" s="21" t="s">
        <v>2048</v>
      </c>
      <c r="G328" s="34" t="s">
        <v>1567</v>
      </c>
      <c r="H328" s="22" t="s">
        <v>515</v>
      </c>
      <c r="I328" s="1" t="s">
        <v>82</v>
      </c>
      <c r="J328" s="23" t="s">
        <v>1562</v>
      </c>
      <c r="K328" s="1" t="s">
        <v>139</v>
      </c>
      <c r="L328" s="24">
        <v>44534</v>
      </c>
      <c r="M328" s="24">
        <v>44823</v>
      </c>
      <c r="N328" s="22" t="s">
        <v>435</v>
      </c>
      <c r="O328" s="21">
        <v>46681273</v>
      </c>
      <c r="P328" s="1" t="s">
        <v>510</v>
      </c>
      <c r="Q328" s="1" t="s">
        <v>144</v>
      </c>
      <c r="R328" s="33">
        <v>9550000</v>
      </c>
      <c r="S328" s="27">
        <v>4765000</v>
      </c>
      <c r="T328" s="37">
        <f>R328+S328</f>
        <v>14315000</v>
      </c>
      <c r="U328" s="1">
        <v>7360000</v>
      </c>
      <c r="V328" s="11">
        <v>0.72</v>
      </c>
      <c r="W328" s="12">
        <f t="shared" si="7"/>
        <v>0.7197231833910035</v>
      </c>
      <c r="X328" s="22"/>
    </row>
    <row r="329" spans="1:24" ht="24" customHeight="1" x14ac:dyDescent="0.2">
      <c r="A329" s="1" t="s">
        <v>24</v>
      </c>
      <c r="B329" s="1" t="s">
        <v>25</v>
      </c>
      <c r="C329" s="1" t="s">
        <v>26</v>
      </c>
      <c r="D329" s="1" t="s">
        <v>24</v>
      </c>
      <c r="E329" s="21" t="s">
        <v>2049</v>
      </c>
      <c r="F329" s="21" t="s">
        <v>2050</v>
      </c>
      <c r="G329" s="34" t="s">
        <v>1568</v>
      </c>
      <c r="H329" s="22" t="s">
        <v>514</v>
      </c>
      <c r="I329" s="1" t="s">
        <v>82</v>
      </c>
      <c r="J329" s="23" t="s">
        <v>1527</v>
      </c>
      <c r="K329" s="1" t="s">
        <v>139</v>
      </c>
      <c r="L329" s="24">
        <v>44536</v>
      </c>
      <c r="M329" s="24">
        <v>44742</v>
      </c>
      <c r="N329" s="22" t="s">
        <v>2587</v>
      </c>
      <c r="O329" s="21" t="s">
        <v>2588</v>
      </c>
      <c r="P329" s="1" t="s">
        <v>718</v>
      </c>
      <c r="Q329" s="1" t="s">
        <v>508</v>
      </c>
      <c r="R329" s="33">
        <v>28000000</v>
      </c>
      <c r="S329" s="27">
        <v>0</v>
      </c>
      <c r="T329" s="37">
        <v>28000000</v>
      </c>
      <c r="U329" s="1">
        <v>16000000</v>
      </c>
      <c r="V329" s="11">
        <f t="shared" si="8"/>
        <v>0.5714285714285714</v>
      </c>
      <c r="W329" s="12">
        <f t="shared" si="7"/>
        <v>1</v>
      </c>
      <c r="X329" s="22"/>
    </row>
    <row r="330" spans="1:24" ht="24" customHeight="1" x14ac:dyDescent="0.2">
      <c r="A330" s="1" t="s">
        <v>24</v>
      </c>
      <c r="B330" s="1" t="s">
        <v>25</v>
      </c>
      <c r="C330" s="1" t="s">
        <v>26</v>
      </c>
      <c r="D330" s="1" t="s">
        <v>24</v>
      </c>
      <c r="E330" s="21" t="s">
        <v>2051</v>
      </c>
      <c r="F330" s="21" t="s">
        <v>2052</v>
      </c>
      <c r="G330" s="34" t="s">
        <v>1569</v>
      </c>
      <c r="H330" s="22" t="s">
        <v>515</v>
      </c>
      <c r="I330" s="1" t="s">
        <v>82</v>
      </c>
      <c r="J330" s="23" t="s">
        <v>1579</v>
      </c>
      <c r="K330" s="1" t="s">
        <v>139</v>
      </c>
      <c r="L330" s="24">
        <v>44550</v>
      </c>
      <c r="M330" s="24">
        <v>44834</v>
      </c>
      <c r="N330" s="22" t="s">
        <v>1585</v>
      </c>
      <c r="O330" s="21">
        <v>1053610695</v>
      </c>
      <c r="P330" s="1" t="s">
        <v>510</v>
      </c>
      <c r="Q330" s="1" t="s">
        <v>144</v>
      </c>
      <c r="R330" s="33">
        <v>10385000</v>
      </c>
      <c r="S330" s="27">
        <v>4650000</v>
      </c>
      <c r="T330" s="37">
        <f>R330+S330</f>
        <v>15035000</v>
      </c>
      <c r="U330" s="1">
        <v>7285000</v>
      </c>
      <c r="V330" s="11">
        <f t="shared" si="8"/>
        <v>0.4845360824742268</v>
      </c>
      <c r="W330" s="12">
        <f t="shared" si="7"/>
        <v>0.676056338028169</v>
      </c>
      <c r="X330" s="22"/>
    </row>
    <row r="331" spans="1:24" ht="24" customHeight="1" x14ac:dyDescent="0.2">
      <c r="A331" s="1" t="s">
        <v>24</v>
      </c>
      <c r="B331" s="1" t="s">
        <v>25</v>
      </c>
      <c r="C331" s="1" t="s">
        <v>26</v>
      </c>
      <c r="D331" s="1" t="s">
        <v>24</v>
      </c>
      <c r="E331" s="21" t="s">
        <v>2053</v>
      </c>
      <c r="F331" s="25" t="s">
        <v>2054</v>
      </c>
      <c r="G331" s="34" t="s">
        <v>1570</v>
      </c>
      <c r="H331" s="22" t="s">
        <v>515</v>
      </c>
      <c r="I331" s="1" t="s">
        <v>82</v>
      </c>
      <c r="J331" s="23" t="s">
        <v>1580</v>
      </c>
      <c r="K331" s="1" t="s">
        <v>139</v>
      </c>
      <c r="L331" s="24">
        <v>44560</v>
      </c>
      <c r="M331" s="24">
        <v>44834</v>
      </c>
      <c r="N331" s="22" t="s">
        <v>1586</v>
      </c>
      <c r="O331" s="21">
        <v>40177441</v>
      </c>
      <c r="P331" s="1" t="s">
        <v>718</v>
      </c>
      <c r="Q331" s="1" t="s">
        <v>508</v>
      </c>
      <c r="R331" s="33">
        <v>9500000</v>
      </c>
      <c r="S331" s="27">
        <v>4500000</v>
      </c>
      <c r="T331" s="37">
        <f>R331+S331</f>
        <v>14000000</v>
      </c>
      <c r="U331" s="1">
        <v>6500000</v>
      </c>
      <c r="V331" s="11">
        <f t="shared" si="8"/>
        <v>0.4642857142857143</v>
      </c>
      <c r="W331" s="12">
        <f t="shared" si="7"/>
        <v>0.66423357664233573</v>
      </c>
      <c r="X331" s="22"/>
    </row>
    <row r="332" spans="1:24" ht="24" customHeight="1" x14ac:dyDescent="0.2">
      <c r="A332" s="1" t="s">
        <v>24</v>
      </c>
      <c r="B332" s="1" t="s">
        <v>25</v>
      </c>
      <c r="C332" s="1" t="s">
        <v>26</v>
      </c>
      <c r="D332" s="1" t="s">
        <v>24</v>
      </c>
      <c r="E332" s="21" t="s">
        <v>2055</v>
      </c>
      <c r="F332" s="21" t="s">
        <v>2056</v>
      </c>
      <c r="G332" s="34" t="s">
        <v>1571</v>
      </c>
      <c r="H332" s="22" t="s">
        <v>515</v>
      </c>
      <c r="I332" s="1" t="s">
        <v>82</v>
      </c>
      <c r="J332" s="23" t="s">
        <v>1581</v>
      </c>
      <c r="K332" s="1" t="s">
        <v>139</v>
      </c>
      <c r="L332" s="24">
        <v>44545</v>
      </c>
      <c r="M332" s="24">
        <v>44834</v>
      </c>
      <c r="N332" s="22" t="s">
        <v>416</v>
      </c>
      <c r="O332" s="21">
        <v>1053610604</v>
      </c>
      <c r="P332" s="1" t="s">
        <v>510</v>
      </c>
      <c r="Q332" s="1" t="s">
        <v>144</v>
      </c>
      <c r="R332" s="33" t="s">
        <v>2589</v>
      </c>
      <c r="S332" s="27">
        <v>5400000</v>
      </c>
      <c r="T332" s="38">
        <v>17503333</v>
      </c>
      <c r="U332" s="37">
        <v>8503333</v>
      </c>
      <c r="V332" s="11">
        <v>0.7</v>
      </c>
      <c r="W332" s="12">
        <f t="shared" si="7"/>
        <v>0.68166089965397925</v>
      </c>
      <c r="X332" s="22"/>
    </row>
    <row r="333" spans="1:24" ht="24" customHeight="1" x14ac:dyDescent="0.2">
      <c r="A333" s="1" t="s">
        <v>24</v>
      </c>
      <c r="B333" s="1" t="s">
        <v>25</v>
      </c>
      <c r="C333" s="1" t="s">
        <v>26</v>
      </c>
      <c r="D333" s="1" t="s">
        <v>24</v>
      </c>
      <c r="E333" s="21">
        <v>85721</v>
      </c>
      <c r="F333" s="21">
        <v>110721</v>
      </c>
      <c r="G333" s="34" t="s">
        <v>1572</v>
      </c>
      <c r="H333" s="22" t="s">
        <v>514</v>
      </c>
      <c r="I333" s="1" t="s">
        <v>127</v>
      </c>
      <c r="J333" s="23" t="s">
        <v>1494</v>
      </c>
      <c r="K333" s="1" t="s">
        <v>139</v>
      </c>
      <c r="L333" s="24">
        <v>44523</v>
      </c>
      <c r="M333" s="24">
        <v>44553</v>
      </c>
      <c r="N333" s="22" t="s">
        <v>1495</v>
      </c>
      <c r="O333" s="21">
        <v>901103336</v>
      </c>
      <c r="P333" s="1" t="s">
        <v>718</v>
      </c>
      <c r="Q333" s="1" t="s">
        <v>153</v>
      </c>
      <c r="R333" s="33">
        <v>10829000</v>
      </c>
      <c r="S333" s="27">
        <v>0</v>
      </c>
      <c r="T333" s="37" t="s">
        <v>1589</v>
      </c>
      <c r="U333" s="37" t="s">
        <v>1589</v>
      </c>
      <c r="V333" s="31">
        <v>1</v>
      </c>
      <c r="W333" s="12">
        <v>1</v>
      </c>
      <c r="X333" s="22"/>
    </row>
    <row r="334" spans="1:24" ht="24" customHeight="1" x14ac:dyDescent="0.2">
      <c r="A334" s="1" t="s">
        <v>24</v>
      </c>
      <c r="B334" s="1" t="s">
        <v>25</v>
      </c>
      <c r="C334" s="1" t="s">
        <v>26</v>
      </c>
      <c r="D334" s="1" t="s">
        <v>24</v>
      </c>
      <c r="E334" s="21" t="s">
        <v>2057</v>
      </c>
      <c r="F334" s="21" t="s">
        <v>2058</v>
      </c>
      <c r="G334" s="34" t="s">
        <v>1573</v>
      </c>
      <c r="H334" s="22" t="s">
        <v>514</v>
      </c>
      <c r="I334" s="1" t="s">
        <v>82</v>
      </c>
      <c r="J334" s="23" t="s">
        <v>1582</v>
      </c>
      <c r="K334" s="1" t="s">
        <v>139</v>
      </c>
      <c r="L334" s="24">
        <v>44532</v>
      </c>
      <c r="M334" s="24">
        <v>44742</v>
      </c>
      <c r="N334" s="22" t="s">
        <v>410</v>
      </c>
      <c r="O334" s="21">
        <v>51849775</v>
      </c>
      <c r="P334" s="1" t="s">
        <v>718</v>
      </c>
      <c r="Q334" s="1" t="s">
        <v>508</v>
      </c>
      <c r="R334" s="33">
        <v>14350000</v>
      </c>
      <c r="S334" s="27">
        <v>0</v>
      </c>
      <c r="T334" s="37">
        <v>14350000</v>
      </c>
      <c r="U334" s="1">
        <v>10250000</v>
      </c>
      <c r="V334" s="11">
        <f t="shared" si="8"/>
        <v>0.7142857142857143</v>
      </c>
      <c r="W334" s="12">
        <f t="shared" si="7"/>
        <v>1</v>
      </c>
      <c r="X334" s="22"/>
    </row>
    <row r="335" spans="1:24" ht="24" customHeight="1" x14ac:dyDescent="0.2">
      <c r="A335" s="1" t="s">
        <v>24</v>
      </c>
      <c r="B335" s="1" t="s">
        <v>25</v>
      </c>
      <c r="C335" s="1" t="s">
        <v>26</v>
      </c>
      <c r="D335" s="1" t="s">
        <v>24</v>
      </c>
      <c r="E335" s="21" t="s">
        <v>2059</v>
      </c>
      <c r="F335" s="21" t="s">
        <v>2060</v>
      </c>
      <c r="G335" s="34" t="s">
        <v>1574</v>
      </c>
      <c r="H335" s="22" t="s">
        <v>514</v>
      </c>
      <c r="I335" s="1" t="s">
        <v>82</v>
      </c>
      <c r="J335" s="23" t="s">
        <v>1583</v>
      </c>
      <c r="K335" s="1" t="s">
        <v>139</v>
      </c>
      <c r="L335" s="24">
        <v>44532</v>
      </c>
      <c r="M335" s="24">
        <v>44742</v>
      </c>
      <c r="N335" s="22" t="s">
        <v>398</v>
      </c>
      <c r="O335" s="21">
        <v>79135641</v>
      </c>
      <c r="P335" s="1" t="s">
        <v>718</v>
      </c>
      <c r="Q335" s="1" t="s">
        <v>508</v>
      </c>
      <c r="R335" s="33">
        <v>13300000</v>
      </c>
      <c r="S335" s="27">
        <v>0</v>
      </c>
      <c r="T335" s="37">
        <v>13300000</v>
      </c>
      <c r="U335" s="1">
        <v>9500000</v>
      </c>
      <c r="V335" s="11">
        <f t="shared" si="8"/>
        <v>0.7142857142857143</v>
      </c>
      <c r="W335" s="12">
        <f t="shared" si="7"/>
        <v>1</v>
      </c>
      <c r="X335" s="22"/>
    </row>
    <row r="336" spans="1:24" ht="24" customHeight="1" x14ac:dyDescent="0.2">
      <c r="A336" s="1" t="s">
        <v>24</v>
      </c>
      <c r="B336" s="1" t="s">
        <v>25</v>
      </c>
      <c r="C336" s="1" t="s">
        <v>26</v>
      </c>
      <c r="D336" s="1" t="s">
        <v>24</v>
      </c>
      <c r="E336" s="21" t="s">
        <v>2061</v>
      </c>
      <c r="F336" s="21" t="s">
        <v>2062</v>
      </c>
      <c r="G336" s="2" t="s">
        <v>1497</v>
      </c>
      <c r="H336" s="22" t="s">
        <v>515</v>
      </c>
      <c r="I336" s="1" t="s">
        <v>82</v>
      </c>
      <c r="J336" s="23" t="s">
        <v>1496</v>
      </c>
      <c r="K336" s="1" t="s">
        <v>139</v>
      </c>
      <c r="L336" s="24">
        <v>44531</v>
      </c>
      <c r="M336" s="24">
        <v>44834</v>
      </c>
      <c r="N336" s="22" t="s">
        <v>465</v>
      </c>
      <c r="O336" s="21">
        <v>19344163</v>
      </c>
      <c r="P336" s="1" t="s">
        <v>718</v>
      </c>
      <c r="Q336" s="1" t="s">
        <v>508</v>
      </c>
      <c r="R336" s="33">
        <v>31390000</v>
      </c>
      <c r="S336" s="27">
        <v>12900000</v>
      </c>
      <c r="T336" s="28">
        <f t="shared" si="5"/>
        <v>44290000</v>
      </c>
      <c r="U336" s="1">
        <v>22790000</v>
      </c>
      <c r="V336" s="11">
        <f t="shared" si="8"/>
        <v>0.5145631067961165</v>
      </c>
      <c r="W336" s="12">
        <f t="shared" si="7"/>
        <v>0.69636963696369636</v>
      </c>
      <c r="X336" s="22"/>
    </row>
    <row r="337" spans="1:24" ht="24" customHeight="1" x14ac:dyDescent="0.2">
      <c r="A337" s="1" t="s">
        <v>24</v>
      </c>
      <c r="B337" s="1" t="s">
        <v>25</v>
      </c>
      <c r="C337" s="1" t="s">
        <v>26</v>
      </c>
      <c r="D337" s="1" t="s">
        <v>24</v>
      </c>
      <c r="E337" s="21" t="s">
        <v>2063</v>
      </c>
      <c r="F337" s="21" t="s">
        <v>2064</v>
      </c>
      <c r="G337" s="2" t="s">
        <v>1499</v>
      </c>
      <c r="H337" s="22" t="s">
        <v>515</v>
      </c>
      <c r="I337" s="1" t="s">
        <v>82</v>
      </c>
      <c r="J337" s="23" t="s">
        <v>1498</v>
      </c>
      <c r="K337" s="1" t="s">
        <v>139</v>
      </c>
      <c r="L337" s="24">
        <v>44526</v>
      </c>
      <c r="M337" s="24">
        <v>44834</v>
      </c>
      <c r="N337" s="22" t="s">
        <v>399</v>
      </c>
      <c r="O337" s="21">
        <v>1015420016</v>
      </c>
      <c r="P337" s="1" t="s">
        <v>718</v>
      </c>
      <c r="Q337" s="1" t="s">
        <v>508</v>
      </c>
      <c r="R337" s="33">
        <v>12775000</v>
      </c>
      <c r="S337" s="27">
        <v>5250000</v>
      </c>
      <c r="T337" s="28">
        <f t="shared" si="5"/>
        <v>18025000</v>
      </c>
      <c r="U337" s="1">
        <v>9275000</v>
      </c>
      <c r="V337" s="11">
        <f t="shared" si="8"/>
        <v>0.5145631067961165</v>
      </c>
      <c r="W337" s="12">
        <f t="shared" si="7"/>
        <v>0.70129870129870131</v>
      </c>
      <c r="X337" s="22"/>
    </row>
    <row r="338" spans="1:24" ht="24" customHeight="1" x14ac:dyDescent="0.2">
      <c r="A338" s="1" t="s">
        <v>24</v>
      </c>
      <c r="B338" s="1" t="s">
        <v>25</v>
      </c>
      <c r="C338" s="1" t="s">
        <v>26</v>
      </c>
      <c r="D338" s="1" t="s">
        <v>24</v>
      </c>
      <c r="E338" s="21" t="s">
        <v>2065</v>
      </c>
      <c r="F338" s="21" t="s">
        <v>2066</v>
      </c>
      <c r="G338" s="34" t="s">
        <v>1575</v>
      </c>
      <c r="H338" s="22" t="s">
        <v>515</v>
      </c>
      <c r="I338" s="1" t="s">
        <v>82</v>
      </c>
      <c r="J338" s="23" t="s">
        <v>1500</v>
      </c>
      <c r="K338" s="1" t="s">
        <v>139</v>
      </c>
      <c r="L338" s="24">
        <v>44533</v>
      </c>
      <c r="M338" s="24">
        <v>44834</v>
      </c>
      <c r="N338" s="22" t="s">
        <v>1587</v>
      </c>
      <c r="O338" s="21">
        <v>52526537</v>
      </c>
      <c r="P338" s="1" t="s">
        <v>718</v>
      </c>
      <c r="Q338" s="1" t="s">
        <v>508</v>
      </c>
      <c r="R338" s="33">
        <v>10363500</v>
      </c>
      <c r="S338" s="27">
        <v>4441500</v>
      </c>
      <c r="T338" s="28">
        <f>R338+S338</f>
        <v>14805000</v>
      </c>
      <c r="U338" s="28">
        <v>7402500</v>
      </c>
      <c r="V338" s="11">
        <v>0.7</v>
      </c>
      <c r="W338" s="12">
        <f t="shared" si="7"/>
        <v>0.69435215946843853</v>
      </c>
      <c r="X338" s="22"/>
    </row>
    <row r="339" spans="1:24" ht="24" customHeight="1" x14ac:dyDescent="0.2">
      <c r="A339" s="1" t="s">
        <v>24</v>
      </c>
      <c r="B339" s="1" t="s">
        <v>25</v>
      </c>
      <c r="C339" s="1" t="s">
        <v>26</v>
      </c>
      <c r="D339" s="1" t="s">
        <v>24</v>
      </c>
      <c r="E339" s="21" t="s">
        <v>2067</v>
      </c>
      <c r="F339" s="21" t="s">
        <v>2068</v>
      </c>
      <c r="G339" s="34" t="s">
        <v>1576</v>
      </c>
      <c r="H339" s="22" t="s">
        <v>514</v>
      </c>
      <c r="I339" s="1" t="s">
        <v>82</v>
      </c>
      <c r="J339" s="23" t="s">
        <v>1500</v>
      </c>
      <c r="K339" s="1" t="s">
        <v>139</v>
      </c>
      <c r="L339" s="24">
        <v>44532</v>
      </c>
      <c r="M339" s="24">
        <v>44742</v>
      </c>
      <c r="N339" s="22" t="s">
        <v>1588</v>
      </c>
      <c r="O339" s="21">
        <v>1069718615</v>
      </c>
      <c r="P339" s="1" t="s">
        <v>718</v>
      </c>
      <c r="Q339" s="1" t="s">
        <v>508</v>
      </c>
      <c r="R339" s="33" t="s">
        <v>2446</v>
      </c>
      <c r="S339" s="27">
        <v>0</v>
      </c>
      <c r="T339" s="39">
        <v>10500000</v>
      </c>
      <c r="U339" s="1">
        <v>4000000</v>
      </c>
      <c r="V339" s="11">
        <f t="shared" si="8"/>
        <v>0.38095238095238093</v>
      </c>
      <c r="W339" s="12">
        <f t="shared" si="7"/>
        <v>1</v>
      </c>
      <c r="X339" s="22"/>
    </row>
    <row r="340" spans="1:24" ht="24" customHeight="1" x14ac:dyDescent="0.2">
      <c r="A340" s="1" t="s">
        <v>24</v>
      </c>
      <c r="B340" s="1" t="s">
        <v>25</v>
      </c>
      <c r="C340" s="1" t="s">
        <v>26</v>
      </c>
      <c r="D340" s="1" t="s">
        <v>24</v>
      </c>
      <c r="E340" s="21" t="s">
        <v>2069</v>
      </c>
      <c r="F340" s="21" t="s">
        <v>2070</v>
      </c>
      <c r="G340" s="2" t="s">
        <v>1501</v>
      </c>
      <c r="H340" s="22" t="s">
        <v>515</v>
      </c>
      <c r="I340" s="1" t="s">
        <v>82</v>
      </c>
      <c r="J340" s="23" t="s">
        <v>1500</v>
      </c>
      <c r="K340" s="1" t="s">
        <v>139</v>
      </c>
      <c r="L340" s="24">
        <v>44532</v>
      </c>
      <c r="M340" s="24">
        <v>44820</v>
      </c>
      <c r="N340" s="22" t="s">
        <v>1502</v>
      </c>
      <c r="O340" s="21">
        <v>1070585884</v>
      </c>
      <c r="P340" s="1" t="s">
        <v>718</v>
      </c>
      <c r="Q340" s="1" t="s">
        <v>508</v>
      </c>
      <c r="R340" s="33">
        <v>9555000</v>
      </c>
      <c r="S340" s="27">
        <v>4745000</v>
      </c>
      <c r="T340" s="28">
        <f t="shared" si="5"/>
        <v>14300000</v>
      </c>
      <c r="U340" s="1">
        <v>7500000</v>
      </c>
      <c r="V340" s="11">
        <f t="shared" si="8"/>
        <v>0.52447552447552448</v>
      </c>
      <c r="W340" s="12">
        <f t="shared" si="7"/>
        <v>0.72916666666666663</v>
      </c>
      <c r="X340" s="22"/>
    </row>
    <row r="341" spans="1:24" ht="24" customHeight="1" x14ac:dyDescent="0.2">
      <c r="A341" s="1" t="s">
        <v>24</v>
      </c>
      <c r="B341" s="1" t="s">
        <v>25</v>
      </c>
      <c r="C341" s="1" t="s">
        <v>26</v>
      </c>
      <c r="D341" s="1" t="s">
        <v>24</v>
      </c>
      <c r="E341" s="21" t="s">
        <v>1504</v>
      </c>
      <c r="F341" s="21" t="s">
        <v>1505</v>
      </c>
      <c r="G341" s="2" t="s">
        <v>1503</v>
      </c>
      <c r="H341" s="22" t="s">
        <v>514</v>
      </c>
      <c r="I341" s="1" t="s">
        <v>82</v>
      </c>
      <c r="J341" s="23" t="s">
        <v>1500</v>
      </c>
      <c r="K341" s="1" t="s">
        <v>139</v>
      </c>
      <c r="L341" s="24">
        <v>44533</v>
      </c>
      <c r="M341" s="24">
        <v>44742</v>
      </c>
      <c r="N341" s="22" t="s">
        <v>1506</v>
      </c>
      <c r="O341" s="21">
        <v>79613196</v>
      </c>
      <c r="P341" s="1" t="s">
        <v>718</v>
      </c>
      <c r="Q341" s="1" t="s">
        <v>508</v>
      </c>
      <c r="R341" s="33">
        <v>9555000</v>
      </c>
      <c r="S341" s="27">
        <v>810000</v>
      </c>
      <c r="T341" s="28">
        <f t="shared" si="5"/>
        <v>10365000</v>
      </c>
      <c r="U341" s="1">
        <v>4365000</v>
      </c>
      <c r="V341" s="11">
        <f t="shared" si="8"/>
        <v>0.42112879884225762</v>
      </c>
      <c r="W341" s="12">
        <f t="shared" si="7"/>
        <v>1</v>
      </c>
      <c r="X341" s="22"/>
    </row>
    <row r="342" spans="1:24" ht="24" customHeight="1" x14ac:dyDescent="0.2">
      <c r="A342" s="1" t="s">
        <v>24</v>
      </c>
      <c r="B342" s="1" t="s">
        <v>25</v>
      </c>
      <c r="C342" s="1" t="s">
        <v>26</v>
      </c>
      <c r="D342" s="1" t="s">
        <v>24</v>
      </c>
      <c r="E342" s="21" t="s">
        <v>2071</v>
      </c>
      <c r="F342" s="21" t="s">
        <v>2072</v>
      </c>
      <c r="G342" s="34" t="s">
        <v>1577</v>
      </c>
      <c r="H342" s="22" t="s">
        <v>515</v>
      </c>
      <c r="I342" s="1" t="s">
        <v>82</v>
      </c>
      <c r="J342" s="23" t="s">
        <v>1584</v>
      </c>
      <c r="K342" s="1" t="s">
        <v>139</v>
      </c>
      <c r="L342" s="24">
        <v>44545</v>
      </c>
      <c r="M342" s="24">
        <v>44803</v>
      </c>
      <c r="N342" s="22" t="s">
        <v>162</v>
      </c>
      <c r="O342" s="21">
        <v>74360593</v>
      </c>
      <c r="P342" s="1" t="s">
        <v>510</v>
      </c>
      <c r="Q342" s="1" t="s">
        <v>144</v>
      </c>
      <c r="R342" s="33">
        <v>9100000</v>
      </c>
      <c r="S342" s="27">
        <v>4210000</v>
      </c>
      <c r="T342" s="28">
        <f t="shared" ref="T342:T348" si="9">R342+S342</f>
        <v>13310000</v>
      </c>
      <c r="U342" s="28">
        <v>7110000</v>
      </c>
      <c r="V342" s="11">
        <f t="shared" si="8"/>
        <v>0.53418482344102181</v>
      </c>
      <c r="W342" s="12">
        <f t="shared" si="7"/>
        <v>0.76356589147286824</v>
      </c>
      <c r="X342" s="22"/>
    </row>
    <row r="343" spans="1:24" ht="24" customHeight="1" x14ac:dyDescent="0.2">
      <c r="A343" s="1" t="s">
        <v>24</v>
      </c>
      <c r="B343" s="1" t="s">
        <v>25</v>
      </c>
      <c r="C343" s="1" t="s">
        <v>26</v>
      </c>
      <c r="D343" s="1" t="s">
        <v>24</v>
      </c>
      <c r="E343" s="21" t="s">
        <v>2073</v>
      </c>
      <c r="F343" s="21" t="s">
        <v>2074</v>
      </c>
      <c r="G343" s="34" t="s">
        <v>1590</v>
      </c>
      <c r="H343" s="22" t="s">
        <v>515</v>
      </c>
      <c r="I343" s="1" t="s">
        <v>82</v>
      </c>
      <c r="J343" s="23" t="s">
        <v>1527</v>
      </c>
      <c r="K343" s="1" t="s">
        <v>139</v>
      </c>
      <c r="L343" s="24">
        <v>44533</v>
      </c>
      <c r="M343" s="24">
        <v>44772</v>
      </c>
      <c r="N343" s="22" t="s">
        <v>2590</v>
      </c>
      <c r="O343" s="21" t="s">
        <v>2591</v>
      </c>
      <c r="P343" s="1" t="s">
        <v>718</v>
      </c>
      <c r="Q343" s="1" t="s">
        <v>508</v>
      </c>
      <c r="R343" s="33">
        <v>28000000</v>
      </c>
      <c r="S343" s="27">
        <v>4000000</v>
      </c>
      <c r="T343" s="37">
        <f t="shared" si="9"/>
        <v>32000000</v>
      </c>
      <c r="U343" s="1">
        <v>24000000</v>
      </c>
      <c r="V343" s="11">
        <f t="shared" si="8"/>
        <v>0.75</v>
      </c>
      <c r="W343" s="12">
        <f t="shared" si="7"/>
        <v>0.87447698744769875</v>
      </c>
      <c r="X343" s="22"/>
    </row>
    <row r="344" spans="1:24" ht="24" customHeight="1" x14ac:dyDescent="0.2">
      <c r="A344" s="1" t="s">
        <v>24</v>
      </c>
      <c r="B344" s="1" t="s">
        <v>25</v>
      </c>
      <c r="C344" s="1" t="s">
        <v>26</v>
      </c>
      <c r="D344" s="1" t="s">
        <v>24</v>
      </c>
      <c r="E344" s="21" t="s">
        <v>2075</v>
      </c>
      <c r="F344" s="21" t="s">
        <v>2076</v>
      </c>
      <c r="G344" s="34" t="s">
        <v>1591</v>
      </c>
      <c r="H344" s="22" t="s">
        <v>515</v>
      </c>
      <c r="I344" s="1" t="s">
        <v>82</v>
      </c>
      <c r="J344" s="23" t="s">
        <v>1579</v>
      </c>
      <c r="K344" s="1" t="s">
        <v>139</v>
      </c>
      <c r="L344" s="24">
        <v>44533</v>
      </c>
      <c r="M344" s="24">
        <v>44823</v>
      </c>
      <c r="N344" s="22" t="s">
        <v>417</v>
      </c>
      <c r="O344" s="21">
        <v>1053610098</v>
      </c>
      <c r="P344" s="1" t="s">
        <v>510</v>
      </c>
      <c r="Q344" s="1" t="s">
        <v>144</v>
      </c>
      <c r="R344" s="33">
        <v>9555000</v>
      </c>
      <c r="S344" s="27">
        <v>4760000</v>
      </c>
      <c r="T344" s="37">
        <f t="shared" si="9"/>
        <v>14315000</v>
      </c>
      <c r="U344" s="1">
        <v>7365000</v>
      </c>
      <c r="V344" s="11">
        <f t="shared" si="8"/>
        <v>0.51449528466643379</v>
      </c>
      <c r="W344" s="12">
        <f t="shared" si="7"/>
        <v>0.72068965517241379</v>
      </c>
      <c r="X344" s="22"/>
    </row>
    <row r="345" spans="1:24" ht="24" customHeight="1" x14ac:dyDescent="0.2">
      <c r="A345" s="1" t="s">
        <v>24</v>
      </c>
      <c r="B345" s="1" t="s">
        <v>25</v>
      </c>
      <c r="C345" s="1" t="s">
        <v>26</v>
      </c>
      <c r="D345" s="1" t="s">
        <v>24</v>
      </c>
      <c r="E345" s="21" t="s">
        <v>2077</v>
      </c>
      <c r="F345" s="21" t="s">
        <v>2078</v>
      </c>
      <c r="G345" s="34" t="s">
        <v>1592</v>
      </c>
      <c r="H345" s="22" t="s">
        <v>515</v>
      </c>
      <c r="I345" s="1" t="s">
        <v>82</v>
      </c>
      <c r="J345" s="23" t="s">
        <v>1597</v>
      </c>
      <c r="K345" s="1" t="s">
        <v>139</v>
      </c>
      <c r="L345" s="24">
        <v>44532</v>
      </c>
      <c r="M345" s="24">
        <v>44823</v>
      </c>
      <c r="N345" s="22" t="s">
        <v>1602</v>
      </c>
      <c r="O345" s="21">
        <v>1053610061</v>
      </c>
      <c r="P345" s="1" t="s">
        <v>510</v>
      </c>
      <c r="Q345" s="1" t="s">
        <v>144</v>
      </c>
      <c r="R345" s="33">
        <v>9555000</v>
      </c>
      <c r="S345" s="27">
        <v>4760000</v>
      </c>
      <c r="T345" s="37">
        <f t="shared" si="9"/>
        <v>14315000</v>
      </c>
      <c r="U345" s="1">
        <v>7365000</v>
      </c>
      <c r="V345" s="11">
        <f t="shared" si="8"/>
        <v>0.51449528466643379</v>
      </c>
      <c r="W345" s="12">
        <f t="shared" si="7"/>
        <v>0.72164948453608246</v>
      </c>
      <c r="X345" s="22"/>
    </row>
    <row r="346" spans="1:24" ht="24" customHeight="1" x14ac:dyDescent="0.2">
      <c r="A346" s="1" t="s">
        <v>24</v>
      </c>
      <c r="B346" s="1" t="s">
        <v>25</v>
      </c>
      <c r="C346" s="1" t="s">
        <v>26</v>
      </c>
      <c r="D346" s="1" t="s">
        <v>24</v>
      </c>
      <c r="E346" s="21" t="s">
        <v>2079</v>
      </c>
      <c r="F346" s="21" t="s">
        <v>2080</v>
      </c>
      <c r="G346" s="34" t="s">
        <v>1593</v>
      </c>
      <c r="H346" s="22" t="s">
        <v>515</v>
      </c>
      <c r="I346" s="1" t="s">
        <v>82</v>
      </c>
      <c r="J346" s="23" t="s">
        <v>1598</v>
      </c>
      <c r="K346" s="1" t="s">
        <v>139</v>
      </c>
      <c r="L346" s="24">
        <v>44546</v>
      </c>
      <c r="M346" s="24">
        <v>44812</v>
      </c>
      <c r="N346" s="22" t="s">
        <v>1412</v>
      </c>
      <c r="O346" s="21">
        <v>1052399585</v>
      </c>
      <c r="P346" s="1" t="s">
        <v>510</v>
      </c>
      <c r="Q346" s="1" t="s">
        <v>144</v>
      </c>
      <c r="R346" s="33">
        <v>8963500</v>
      </c>
      <c r="S346" s="27">
        <v>4471000</v>
      </c>
      <c r="T346" s="37">
        <f t="shared" si="9"/>
        <v>13434500</v>
      </c>
      <c r="U346" s="1">
        <v>6773500</v>
      </c>
      <c r="V346" s="11">
        <f t="shared" si="8"/>
        <v>0.50418698127954142</v>
      </c>
      <c r="W346" s="12">
        <f t="shared" si="7"/>
        <v>0.73684210526315785</v>
      </c>
      <c r="X346" s="22"/>
    </row>
    <row r="347" spans="1:24" ht="24" customHeight="1" x14ac:dyDescent="0.2">
      <c r="A347" s="1" t="s">
        <v>24</v>
      </c>
      <c r="B347" s="1" t="s">
        <v>25</v>
      </c>
      <c r="C347" s="1" t="s">
        <v>26</v>
      </c>
      <c r="D347" s="1" t="s">
        <v>24</v>
      </c>
      <c r="E347" s="21" t="s">
        <v>2081</v>
      </c>
      <c r="F347" s="25" t="s">
        <v>2082</v>
      </c>
      <c r="G347" s="34" t="s">
        <v>1594</v>
      </c>
      <c r="H347" s="22" t="s">
        <v>515</v>
      </c>
      <c r="I347" s="1" t="s">
        <v>82</v>
      </c>
      <c r="J347" s="23" t="s">
        <v>1599</v>
      </c>
      <c r="K347" s="1" t="s">
        <v>139</v>
      </c>
      <c r="L347" s="24">
        <v>44560</v>
      </c>
      <c r="M347" s="24">
        <v>44834</v>
      </c>
      <c r="N347" s="22" t="s">
        <v>437</v>
      </c>
      <c r="O347" s="21">
        <v>1052412342</v>
      </c>
      <c r="P347" s="1" t="s">
        <v>510</v>
      </c>
      <c r="Q347" s="1" t="s">
        <v>144</v>
      </c>
      <c r="R347" s="33">
        <v>9466800</v>
      </c>
      <c r="S347" s="27">
        <v>4630500</v>
      </c>
      <c r="T347" s="28">
        <f t="shared" si="9"/>
        <v>14097300</v>
      </c>
      <c r="U347" s="1">
        <v>6379800</v>
      </c>
      <c r="V347" s="11">
        <f t="shared" si="8"/>
        <v>0.45255474452554745</v>
      </c>
      <c r="W347" s="12">
        <f t="shared" si="7"/>
        <v>0.66423357664233573</v>
      </c>
      <c r="X347" s="22"/>
    </row>
    <row r="348" spans="1:24" ht="24" customHeight="1" x14ac:dyDescent="0.2">
      <c r="A348" s="1" t="s">
        <v>24</v>
      </c>
      <c r="B348" s="1" t="s">
        <v>25</v>
      </c>
      <c r="C348" s="1" t="s">
        <v>26</v>
      </c>
      <c r="D348" s="1" t="s">
        <v>24</v>
      </c>
      <c r="E348" s="21" t="s">
        <v>2083</v>
      </c>
      <c r="F348" s="21" t="s">
        <v>2084</v>
      </c>
      <c r="G348" s="34" t="s">
        <v>1595</v>
      </c>
      <c r="H348" s="22" t="s">
        <v>515</v>
      </c>
      <c r="I348" s="1" t="s">
        <v>82</v>
      </c>
      <c r="J348" s="23" t="s">
        <v>1600</v>
      </c>
      <c r="K348" s="1" t="s">
        <v>139</v>
      </c>
      <c r="L348" s="24">
        <v>44552</v>
      </c>
      <c r="M348" s="24">
        <v>44834</v>
      </c>
      <c r="N348" s="22" t="s">
        <v>143</v>
      </c>
      <c r="O348" s="21">
        <v>1053606413</v>
      </c>
      <c r="P348" s="1" t="s">
        <v>510</v>
      </c>
      <c r="Q348" s="1" t="s">
        <v>144</v>
      </c>
      <c r="R348" s="33">
        <v>12250000</v>
      </c>
      <c r="S348" s="27">
        <v>5250000</v>
      </c>
      <c r="T348" s="28">
        <f t="shared" si="9"/>
        <v>17500000</v>
      </c>
      <c r="U348" s="1">
        <v>8750000</v>
      </c>
      <c r="V348" s="11">
        <f t="shared" si="8"/>
        <v>0.5</v>
      </c>
      <c r="W348" s="12">
        <f t="shared" si="7"/>
        <v>0.67375886524822692</v>
      </c>
      <c r="X348" s="22"/>
    </row>
    <row r="349" spans="1:24" ht="24" customHeight="1" x14ac:dyDescent="0.2">
      <c r="A349" s="1" t="s">
        <v>24</v>
      </c>
      <c r="B349" s="1" t="s">
        <v>25</v>
      </c>
      <c r="C349" s="1" t="s">
        <v>26</v>
      </c>
      <c r="D349" s="1" t="s">
        <v>24</v>
      </c>
      <c r="E349" s="21" t="s">
        <v>2085</v>
      </c>
      <c r="F349" s="21" t="s">
        <v>2086</v>
      </c>
      <c r="G349" s="34" t="s">
        <v>1596</v>
      </c>
      <c r="H349" s="22" t="s">
        <v>515</v>
      </c>
      <c r="I349" s="1" t="s">
        <v>82</v>
      </c>
      <c r="J349" s="23" t="s">
        <v>1601</v>
      </c>
      <c r="K349" s="1" t="s">
        <v>139</v>
      </c>
      <c r="L349" s="24">
        <v>44548</v>
      </c>
      <c r="M349" s="24">
        <v>44834</v>
      </c>
      <c r="N349" s="22" t="s">
        <v>145</v>
      </c>
      <c r="O349" s="21">
        <v>1053607307</v>
      </c>
      <c r="P349" s="1" t="s">
        <v>510</v>
      </c>
      <c r="Q349" s="1" t="s">
        <v>144</v>
      </c>
      <c r="R349" s="33">
        <v>15333333</v>
      </c>
      <c r="S349" s="27">
        <v>6900000</v>
      </c>
      <c r="T349" s="28">
        <v>15333333</v>
      </c>
      <c r="U349" s="1">
        <v>10733333</v>
      </c>
      <c r="V349" s="11">
        <f t="shared" si="8"/>
        <v>0.6999999934782607</v>
      </c>
      <c r="W349" s="12">
        <f t="shared" si="7"/>
        <v>0.67832167832167833</v>
      </c>
      <c r="X349" s="22"/>
    </row>
    <row r="350" spans="1:24" ht="24" customHeight="1" x14ac:dyDescent="0.2">
      <c r="A350" s="1" t="s">
        <v>24</v>
      </c>
      <c r="B350" s="1" t="s">
        <v>25</v>
      </c>
      <c r="C350" s="1" t="s">
        <v>26</v>
      </c>
      <c r="D350" s="1" t="s">
        <v>24</v>
      </c>
      <c r="E350" s="21" t="s">
        <v>2087</v>
      </c>
      <c r="F350" s="21" t="s">
        <v>2088</v>
      </c>
      <c r="G350" s="2" t="s">
        <v>1507</v>
      </c>
      <c r="H350" s="22" t="s">
        <v>515</v>
      </c>
      <c r="I350" s="1" t="s">
        <v>82</v>
      </c>
      <c r="J350" s="23" t="s">
        <v>1508</v>
      </c>
      <c r="K350" s="1" t="s">
        <v>139</v>
      </c>
      <c r="L350" s="24">
        <v>44524</v>
      </c>
      <c r="M350" s="24">
        <v>44849</v>
      </c>
      <c r="N350" s="22" t="s">
        <v>1509</v>
      </c>
      <c r="O350" s="21">
        <v>1053610795</v>
      </c>
      <c r="P350" s="1" t="s">
        <v>510</v>
      </c>
      <c r="Q350" s="1" t="s">
        <v>144</v>
      </c>
      <c r="R350" s="33">
        <v>11424500</v>
      </c>
      <c r="S350" s="27">
        <v>5477500</v>
      </c>
      <c r="T350" s="28">
        <f t="shared" si="5"/>
        <v>16902000</v>
      </c>
      <c r="U350" s="1">
        <v>8294500</v>
      </c>
      <c r="V350" s="11">
        <f t="shared" si="8"/>
        <v>0.49074074074074076</v>
      </c>
      <c r="W350" s="12">
        <f t="shared" si="7"/>
        <v>0.67076923076923078</v>
      </c>
      <c r="X350" s="22"/>
    </row>
    <row r="351" spans="1:24" ht="24" customHeight="1" x14ac:dyDescent="0.2">
      <c r="A351" s="1" t="s">
        <v>24</v>
      </c>
      <c r="B351" s="1" t="s">
        <v>25</v>
      </c>
      <c r="C351" s="1" t="s">
        <v>26</v>
      </c>
      <c r="D351" s="1" t="s">
        <v>24</v>
      </c>
      <c r="E351" s="21" t="s">
        <v>2089</v>
      </c>
      <c r="F351" s="25" t="s">
        <v>2090</v>
      </c>
      <c r="G351" s="34" t="s">
        <v>1603</v>
      </c>
      <c r="H351" s="22" t="s">
        <v>514</v>
      </c>
      <c r="I351" s="1" t="s">
        <v>82</v>
      </c>
      <c r="J351" s="23" t="s">
        <v>1604</v>
      </c>
      <c r="K351" s="1" t="s">
        <v>139</v>
      </c>
      <c r="L351" s="24">
        <v>44560</v>
      </c>
      <c r="M351" s="24">
        <v>44742</v>
      </c>
      <c r="N351" s="22" t="s">
        <v>452</v>
      </c>
      <c r="O351" s="21">
        <v>1032479901</v>
      </c>
      <c r="P351" s="1" t="s">
        <v>718</v>
      </c>
      <c r="Q351" s="1" t="s">
        <v>508</v>
      </c>
      <c r="R351" s="33">
        <v>20900000</v>
      </c>
      <c r="S351" s="27">
        <v>0</v>
      </c>
      <c r="T351" s="28">
        <v>20900000</v>
      </c>
      <c r="U351" s="1">
        <v>14300000</v>
      </c>
      <c r="V351" s="11">
        <f t="shared" si="8"/>
        <v>0.68421052631578949</v>
      </c>
      <c r="W351" s="12">
        <f t="shared" si="7"/>
        <v>1</v>
      </c>
      <c r="X351" s="22"/>
    </row>
    <row r="352" spans="1:24" ht="24" customHeight="1" x14ac:dyDescent="0.2">
      <c r="A352" s="1" t="s">
        <v>24</v>
      </c>
      <c r="B352" s="1" t="s">
        <v>25</v>
      </c>
      <c r="C352" s="1" t="s">
        <v>26</v>
      </c>
      <c r="D352" s="1" t="s">
        <v>24</v>
      </c>
      <c r="E352" s="21" t="s">
        <v>2091</v>
      </c>
      <c r="F352" s="21" t="s">
        <v>2092</v>
      </c>
      <c r="G352" s="2" t="s">
        <v>1510</v>
      </c>
      <c r="H352" s="22" t="s">
        <v>515</v>
      </c>
      <c r="I352" s="1" t="s">
        <v>82</v>
      </c>
      <c r="J352" s="23" t="s">
        <v>1511</v>
      </c>
      <c r="K352" s="1" t="s">
        <v>139</v>
      </c>
      <c r="L352" s="24">
        <v>44523</v>
      </c>
      <c r="M352" s="24">
        <v>44831</v>
      </c>
      <c r="N352" s="22" t="s">
        <v>426</v>
      </c>
      <c r="O352" s="21">
        <v>11224198</v>
      </c>
      <c r="P352" s="1" t="s">
        <v>718</v>
      </c>
      <c r="Q352" s="1" t="s">
        <v>153</v>
      </c>
      <c r="R352" s="33">
        <v>10327500</v>
      </c>
      <c r="S352" s="27">
        <v>5160000</v>
      </c>
      <c r="T352" s="28">
        <f t="shared" si="5"/>
        <v>15487500</v>
      </c>
      <c r="U352" s="1">
        <v>8137000</v>
      </c>
      <c r="V352" s="11">
        <f t="shared" si="8"/>
        <v>0.52539144471347865</v>
      </c>
      <c r="W352" s="12">
        <f t="shared" si="7"/>
        <v>0.71103896103896103</v>
      </c>
      <c r="X352" s="22"/>
    </row>
    <row r="353" spans="1:24" ht="24" customHeight="1" x14ac:dyDescent="0.2">
      <c r="A353" s="1" t="s">
        <v>24</v>
      </c>
      <c r="B353" s="1" t="s">
        <v>25</v>
      </c>
      <c r="C353" s="1" t="s">
        <v>26</v>
      </c>
      <c r="D353" s="1" t="s">
        <v>24</v>
      </c>
      <c r="E353" s="21" t="s">
        <v>2093</v>
      </c>
      <c r="F353" s="21" t="s">
        <v>2094</v>
      </c>
      <c r="G353" s="2" t="s">
        <v>1512</v>
      </c>
      <c r="H353" s="22" t="s">
        <v>514</v>
      </c>
      <c r="I353" s="1" t="s">
        <v>82</v>
      </c>
      <c r="J353" s="23" t="s">
        <v>1513</v>
      </c>
      <c r="K353" s="1" t="s">
        <v>139</v>
      </c>
      <c r="L353" s="24">
        <v>44523</v>
      </c>
      <c r="M353" s="24">
        <v>44742</v>
      </c>
      <c r="N353" s="22" t="s">
        <v>1514</v>
      </c>
      <c r="O353" s="21">
        <v>1032365966</v>
      </c>
      <c r="P353" s="1" t="s">
        <v>718</v>
      </c>
      <c r="Q353" s="1" t="s">
        <v>153</v>
      </c>
      <c r="R353" s="33">
        <v>11421900</v>
      </c>
      <c r="S353" s="27">
        <v>0</v>
      </c>
      <c r="T353" s="28">
        <f t="shared" si="5"/>
        <v>11421900</v>
      </c>
      <c r="U353" s="1">
        <v>2160900</v>
      </c>
      <c r="V353" s="11">
        <f t="shared" si="8"/>
        <v>0.1891891891891892</v>
      </c>
      <c r="W353" s="12">
        <f t="shared" si="7"/>
        <v>1</v>
      </c>
      <c r="X353" s="22"/>
    </row>
    <row r="354" spans="1:24" ht="24" customHeight="1" x14ac:dyDescent="0.2">
      <c r="A354" s="1" t="s">
        <v>24</v>
      </c>
      <c r="B354" s="1" t="s">
        <v>25</v>
      </c>
      <c r="C354" s="1" t="s">
        <v>26</v>
      </c>
      <c r="D354" s="1" t="s">
        <v>24</v>
      </c>
      <c r="E354" s="21" t="s">
        <v>2095</v>
      </c>
      <c r="F354" s="21" t="s">
        <v>2096</v>
      </c>
      <c r="G354" s="2" t="s">
        <v>1516</v>
      </c>
      <c r="H354" s="22" t="s">
        <v>514</v>
      </c>
      <c r="I354" s="1" t="s">
        <v>82</v>
      </c>
      <c r="J354" s="23" t="s">
        <v>1515</v>
      </c>
      <c r="K354" s="1" t="s">
        <v>139</v>
      </c>
      <c r="L354" s="24">
        <v>44524</v>
      </c>
      <c r="M354" s="24">
        <v>44742</v>
      </c>
      <c r="N354" s="22" t="s">
        <v>1517</v>
      </c>
      <c r="O354" s="21">
        <v>52813852</v>
      </c>
      <c r="P354" s="1" t="s">
        <v>718</v>
      </c>
      <c r="Q354" s="1" t="s">
        <v>508</v>
      </c>
      <c r="R354" s="33">
        <v>22000000</v>
      </c>
      <c r="S354" s="27">
        <v>0</v>
      </c>
      <c r="T354" s="28">
        <f t="shared" si="5"/>
        <v>22000000</v>
      </c>
      <c r="U354" s="1">
        <v>12000000</v>
      </c>
      <c r="V354" s="11">
        <f t="shared" si="8"/>
        <v>0.54545454545454541</v>
      </c>
      <c r="W354" s="12">
        <f t="shared" si="7"/>
        <v>1</v>
      </c>
      <c r="X354" s="22"/>
    </row>
    <row r="355" spans="1:24" ht="24" customHeight="1" x14ac:dyDescent="0.2">
      <c r="A355" s="1" t="s">
        <v>24</v>
      </c>
      <c r="B355" s="1" t="s">
        <v>25</v>
      </c>
      <c r="C355" s="1" t="s">
        <v>26</v>
      </c>
      <c r="D355" s="1" t="s">
        <v>24</v>
      </c>
      <c r="E355" s="21" t="s">
        <v>2097</v>
      </c>
      <c r="F355" s="21" t="s">
        <v>2098</v>
      </c>
      <c r="G355" s="2" t="s">
        <v>1519</v>
      </c>
      <c r="H355" s="22" t="s">
        <v>515</v>
      </c>
      <c r="I355" s="1" t="s">
        <v>82</v>
      </c>
      <c r="J355" s="23" t="s">
        <v>1518</v>
      </c>
      <c r="K355" s="1" t="s">
        <v>139</v>
      </c>
      <c r="L355" s="24">
        <v>44523</v>
      </c>
      <c r="M355" s="24">
        <v>44834</v>
      </c>
      <c r="N355" s="22" t="s">
        <v>453</v>
      </c>
      <c r="O355" s="21">
        <v>93481144</v>
      </c>
      <c r="P355" s="1" t="s">
        <v>718</v>
      </c>
      <c r="Q355" s="1" t="s">
        <v>153</v>
      </c>
      <c r="R355" s="33">
        <v>11428900</v>
      </c>
      <c r="S355" s="27">
        <v>4630500</v>
      </c>
      <c r="T355" s="28">
        <f t="shared" si="5"/>
        <v>16059400</v>
      </c>
      <c r="U355" s="1">
        <v>8341900</v>
      </c>
      <c r="V355" s="11">
        <f t="shared" si="8"/>
        <v>0.51944032778310523</v>
      </c>
      <c r="W355" s="12">
        <f t="shared" si="7"/>
        <v>0.70418006430868163</v>
      </c>
      <c r="X355" s="22"/>
    </row>
    <row r="356" spans="1:24" ht="24" customHeight="1" x14ac:dyDescent="0.2">
      <c r="A356" s="1" t="s">
        <v>24</v>
      </c>
      <c r="B356" s="1" t="s">
        <v>25</v>
      </c>
      <c r="C356" s="1" t="s">
        <v>26</v>
      </c>
      <c r="D356" s="1" t="s">
        <v>24</v>
      </c>
      <c r="E356" s="21" t="s">
        <v>2099</v>
      </c>
      <c r="F356" s="21" t="s">
        <v>2100</v>
      </c>
      <c r="G356" s="34" t="s">
        <v>1605</v>
      </c>
      <c r="H356" s="22" t="s">
        <v>514</v>
      </c>
      <c r="I356" s="1" t="s">
        <v>82</v>
      </c>
      <c r="J356" s="23" t="s">
        <v>1555</v>
      </c>
      <c r="K356" s="1" t="s">
        <v>139</v>
      </c>
      <c r="L356" s="24">
        <v>44536</v>
      </c>
      <c r="M356" s="24">
        <v>44742</v>
      </c>
      <c r="N356" s="22" t="s">
        <v>1125</v>
      </c>
      <c r="O356" s="21">
        <v>3165609</v>
      </c>
      <c r="P356" s="1" t="s">
        <v>718</v>
      </c>
      <c r="Q356" s="1" t="s">
        <v>508</v>
      </c>
      <c r="R356" s="33">
        <v>28000000</v>
      </c>
      <c r="S356" s="27">
        <v>0</v>
      </c>
      <c r="T356" s="28">
        <v>28000000</v>
      </c>
      <c r="U356" s="1">
        <v>20000000</v>
      </c>
      <c r="V356" s="11">
        <f t="shared" si="8"/>
        <v>0.7142857142857143</v>
      </c>
      <c r="W356" s="12">
        <f t="shared" si="7"/>
        <v>1</v>
      </c>
      <c r="X356" s="22"/>
    </row>
    <row r="357" spans="1:24" ht="24" customHeight="1" x14ac:dyDescent="0.2">
      <c r="A357" s="1" t="s">
        <v>24</v>
      </c>
      <c r="B357" s="1" t="s">
        <v>25</v>
      </c>
      <c r="C357" s="1" t="s">
        <v>26</v>
      </c>
      <c r="D357" s="1" t="s">
        <v>24</v>
      </c>
      <c r="E357" s="21" t="s">
        <v>2101</v>
      </c>
      <c r="F357" s="21" t="s">
        <v>2102</v>
      </c>
      <c r="G357" s="2" t="s">
        <v>1520</v>
      </c>
      <c r="H357" s="22" t="s">
        <v>514</v>
      </c>
      <c r="I357" s="1" t="s">
        <v>82</v>
      </c>
      <c r="J357" s="23" t="s">
        <v>1521</v>
      </c>
      <c r="K357" s="1" t="s">
        <v>139</v>
      </c>
      <c r="L357" s="24">
        <v>44524</v>
      </c>
      <c r="M357" s="24">
        <v>44742</v>
      </c>
      <c r="N357" s="22" t="s">
        <v>1522</v>
      </c>
      <c r="O357" s="21">
        <v>1105685181</v>
      </c>
      <c r="P357" s="1" t="s">
        <v>718</v>
      </c>
      <c r="Q357" s="1" t="s">
        <v>153</v>
      </c>
      <c r="R357" s="33">
        <v>11581000</v>
      </c>
      <c r="S357" s="27">
        <v>0</v>
      </c>
      <c r="T357" s="28">
        <f t="shared" si="5"/>
        <v>11581000</v>
      </c>
      <c r="U357" s="1">
        <v>6886000</v>
      </c>
      <c r="V357" s="11">
        <f t="shared" si="8"/>
        <v>0.59459459459459463</v>
      </c>
      <c r="W357" s="12">
        <f t="shared" si="7"/>
        <v>1</v>
      </c>
      <c r="X357" s="22"/>
    </row>
    <row r="358" spans="1:24" ht="24" customHeight="1" x14ac:dyDescent="0.2">
      <c r="A358" s="1" t="s">
        <v>24</v>
      </c>
      <c r="B358" s="1" t="s">
        <v>25</v>
      </c>
      <c r="C358" s="1" t="s">
        <v>26</v>
      </c>
      <c r="D358" s="1" t="s">
        <v>24</v>
      </c>
      <c r="E358" s="21">
        <v>77921</v>
      </c>
      <c r="F358" s="21">
        <v>110921</v>
      </c>
      <c r="G358" s="2" t="s">
        <v>1524</v>
      </c>
      <c r="H358" s="22" t="s">
        <v>514</v>
      </c>
      <c r="I358" s="1" t="s">
        <v>127</v>
      </c>
      <c r="J358" s="23" t="s">
        <v>1523</v>
      </c>
      <c r="K358" s="1" t="s">
        <v>139</v>
      </c>
      <c r="L358" s="24">
        <v>44520</v>
      </c>
      <c r="M358" s="24">
        <v>44561</v>
      </c>
      <c r="N358" s="22" t="s">
        <v>1525</v>
      </c>
      <c r="O358" s="21">
        <v>901216708</v>
      </c>
      <c r="P358" s="1" t="s">
        <v>718</v>
      </c>
      <c r="Q358" s="1" t="s">
        <v>508</v>
      </c>
      <c r="R358" s="33">
        <v>11657000</v>
      </c>
      <c r="S358" s="27">
        <v>0</v>
      </c>
      <c r="T358" s="28">
        <f t="shared" si="5"/>
        <v>11657000</v>
      </c>
      <c r="U358" s="28">
        <v>11657000</v>
      </c>
      <c r="V358" s="31">
        <v>1</v>
      </c>
      <c r="W358" s="12">
        <v>1</v>
      </c>
      <c r="X358" s="22"/>
    </row>
    <row r="359" spans="1:24" ht="24" customHeight="1" x14ac:dyDescent="0.2">
      <c r="A359" s="1" t="s">
        <v>24</v>
      </c>
      <c r="B359" s="1" t="s">
        <v>25</v>
      </c>
      <c r="C359" s="1" t="s">
        <v>26</v>
      </c>
      <c r="D359" s="1" t="s">
        <v>24</v>
      </c>
      <c r="E359" s="21" t="s">
        <v>2103</v>
      </c>
      <c r="F359" s="25" t="s">
        <v>2104</v>
      </c>
      <c r="G359" s="34" t="s">
        <v>1606</v>
      </c>
      <c r="H359" s="22" t="s">
        <v>515</v>
      </c>
      <c r="I359" s="1" t="s">
        <v>82</v>
      </c>
      <c r="J359" s="23" t="s">
        <v>1619</v>
      </c>
      <c r="K359" s="1" t="s">
        <v>139</v>
      </c>
      <c r="L359" s="24">
        <v>44560</v>
      </c>
      <c r="M359" s="24">
        <v>44834</v>
      </c>
      <c r="N359" s="22" t="s">
        <v>467</v>
      </c>
      <c r="O359" s="21">
        <v>80352974</v>
      </c>
      <c r="P359" s="1" t="s">
        <v>718</v>
      </c>
      <c r="Q359" s="1" t="s">
        <v>508</v>
      </c>
      <c r="R359" s="33">
        <v>13580000</v>
      </c>
      <c r="S359" s="27">
        <v>6300000</v>
      </c>
      <c r="T359" s="28">
        <f>R359+S359</f>
        <v>19880000</v>
      </c>
      <c r="U359" s="1">
        <v>9380000</v>
      </c>
      <c r="V359" s="11">
        <f t="shared" si="8"/>
        <v>0.47183098591549294</v>
      </c>
      <c r="W359" s="12">
        <f t="shared" si="7"/>
        <v>0.66423357664233573</v>
      </c>
      <c r="X359" s="22"/>
    </row>
    <row r="360" spans="1:24" ht="24" customHeight="1" x14ac:dyDescent="0.2">
      <c r="A360" s="1" t="s">
        <v>24</v>
      </c>
      <c r="B360" s="1" t="s">
        <v>25</v>
      </c>
      <c r="C360" s="1" t="s">
        <v>26</v>
      </c>
      <c r="D360" s="1" t="s">
        <v>24</v>
      </c>
      <c r="E360" s="21" t="s">
        <v>1618</v>
      </c>
      <c r="F360" s="21"/>
      <c r="G360" s="34" t="s">
        <v>1607</v>
      </c>
      <c r="H360" s="22" t="s">
        <v>514</v>
      </c>
      <c r="I360" s="1" t="s">
        <v>82</v>
      </c>
      <c r="J360" s="23" t="s">
        <v>1620</v>
      </c>
      <c r="K360" s="1" t="s">
        <v>139</v>
      </c>
      <c r="L360" s="24">
        <v>44560</v>
      </c>
      <c r="M360" s="24">
        <v>44742</v>
      </c>
      <c r="N360" s="22" t="s">
        <v>429</v>
      </c>
      <c r="O360" s="21">
        <v>1032443213</v>
      </c>
      <c r="P360" s="1" t="s">
        <v>718</v>
      </c>
      <c r="Q360" s="1" t="s">
        <v>508</v>
      </c>
      <c r="R360" s="33">
        <v>15716666</v>
      </c>
      <c r="S360" s="27">
        <v>0</v>
      </c>
      <c r="T360" s="28">
        <f>R360+S360</f>
        <v>15716666</v>
      </c>
      <c r="U360" s="1">
        <v>0</v>
      </c>
      <c r="V360" s="11">
        <v>0</v>
      </c>
      <c r="W360" s="12">
        <f t="shared" si="7"/>
        <v>1</v>
      </c>
      <c r="X360" s="22" t="s">
        <v>2442</v>
      </c>
    </row>
    <row r="361" spans="1:24" ht="24" customHeight="1" x14ac:dyDescent="0.2">
      <c r="A361" s="1" t="s">
        <v>24</v>
      </c>
      <c r="B361" s="1" t="s">
        <v>25</v>
      </c>
      <c r="C361" s="1" t="s">
        <v>26</v>
      </c>
      <c r="D361" s="1" t="s">
        <v>24</v>
      </c>
      <c r="E361" s="21" t="s">
        <v>2105</v>
      </c>
      <c r="F361" s="21" t="s">
        <v>2106</v>
      </c>
      <c r="G361" s="34" t="s">
        <v>1608</v>
      </c>
      <c r="H361" s="22" t="s">
        <v>514</v>
      </c>
      <c r="I361" s="1" t="s">
        <v>82</v>
      </c>
      <c r="J361" s="23" t="s">
        <v>1621</v>
      </c>
      <c r="K361" s="1" t="s">
        <v>139</v>
      </c>
      <c r="L361" s="24">
        <v>44547</v>
      </c>
      <c r="M361" s="24">
        <v>44742</v>
      </c>
      <c r="N361" s="22" t="s">
        <v>1128</v>
      </c>
      <c r="O361" s="21">
        <v>1016087036</v>
      </c>
      <c r="P361" s="1" t="s">
        <v>718</v>
      </c>
      <c r="Q361" s="1" t="s">
        <v>508</v>
      </c>
      <c r="R361" s="33">
        <v>12793333</v>
      </c>
      <c r="S361" s="27">
        <v>0</v>
      </c>
      <c r="T361" s="28">
        <v>12793333</v>
      </c>
      <c r="U361" s="1">
        <v>7093333</v>
      </c>
      <c r="V361" s="11">
        <f t="shared" si="8"/>
        <v>0.55445543393578511</v>
      </c>
      <c r="W361" s="12">
        <f t="shared" si="7"/>
        <v>1</v>
      </c>
      <c r="X361" s="22"/>
    </row>
    <row r="362" spans="1:24" ht="24" customHeight="1" x14ac:dyDescent="0.2">
      <c r="A362" s="1" t="s">
        <v>24</v>
      </c>
      <c r="B362" s="1" t="s">
        <v>25</v>
      </c>
      <c r="C362" s="1" t="s">
        <v>26</v>
      </c>
      <c r="D362" s="1" t="s">
        <v>24</v>
      </c>
      <c r="E362" s="21" t="s">
        <v>2107</v>
      </c>
      <c r="F362" s="21" t="s">
        <v>2108</v>
      </c>
      <c r="G362" s="34" t="s">
        <v>1609</v>
      </c>
      <c r="H362" s="22" t="s">
        <v>515</v>
      </c>
      <c r="I362" s="1" t="s">
        <v>82</v>
      </c>
      <c r="J362" s="23" t="s">
        <v>1622</v>
      </c>
      <c r="K362" s="1" t="s">
        <v>139</v>
      </c>
      <c r="L362" s="24">
        <v>44539</v>
      </c>
      <c r="M362" s="24">
        <v>44834</v>
      </c>
      <c r="N362" s="22" t="s">
        <v>430</v>
      </c>
      <c r="O362" s="21">
        <v>51707124</v>
      </c>
      <c r="P362" s="1" t="s">
        <v>718</v>
      </c>
      <c r="Q362" s="1" t="s">
        <v>508</v>
      </c>
      <c r="R362" s="33">
        <v>14960000</v>
      </c>
      <c r="S362" s="27">
        <v>6600000</v>
      </c>
      <c r="T362" s="28">
        <f>R362+S362</f>
        <v>21560000</v>
      </c>
      <c r="U362" s="1">
        <v>10560000</v>
      </c>
      <c r="V362" s="11">
        <f t="shared" si="8"/>
        <v>0.48979591836734693</v>
      </c>
      <c r="W362" s="12">
        <f t="shared" si="7"/>
        <v>0.68813559322033901</v>
      </c>
      <c r="X362" s="22"/>
    </row>
    <row r="363" spans="1:24" ht="24" customHeight="1" x14ac:dyDescent="0.2">
      <c r="A363" s="1" t="s">
        <v>24</v>
      </c>
      <c r="B363" s="1" t="s">
        <v>25</v>
      </c>
      <c r="C363" s="1" t="s">
        <v>26</v>
      </c>
      <c r="D363" s="1" t="s">
        <v>24</v>
      </c>
      <c r="E363" s="21" t="s">
        <v>2109</v>
      </c>
      <c r="F363" s="21" t="s">
        <v>2110</v>
      </c>
      <c r="G363" s="34" t="s">
        <v>1610</v>
      </c>
      <c r="H363" s="22" t="s">
        <v>515</v>
      </c>
      <c r="I363" s="1" t="s">
        <v>82</v>
      </c>
      <c r="J363" s="23" t="s">
        <v>1622</v>
      </c>
      <c r="K363" s="1" t="s">
        <v>139</v>
      </c>
      <c r="L363" s="24">
        <v>44543</v>
      </c>
      <c r="M363" s="24">
        <v>44834</v>
      </c>
      <c r="N363" s="22" t="s">
        <v>1279</v>
      </c>
      <c r="O363" s="21">
        <v>51728911</v>
      </c>
      <c r="P363" s="1" t="s">
        <v>718</v>
      </c>
      <c r="Q363" s="1" t="s">
        <v>508</v>
      </c>
      <c r="R363" s="33">
        <v>14666666</v>
      </c>
      <c r="S363" s="27">
        <v>6600000</v>
      </c>
      <c r="T363" s="28">
        <f>R363+S363</f>
        <v>21266666</v>
      </c>
      <c r="U363" s="1">
        <v>10266666</v>
      </c>
      <c r="V363" s="11">
        <f t="shared" si="8"/>
        <v>0.48275860447519137</v>
      </c>
      <c r="W363" s="12">
        <f t="shared" si="7"/>
        <v>0.68384879725085912</v>
      </c>
      <c r="X363" s="22"/>
    </row>
    <row r="364" spans="1:24" ht="24" customHeight="1" x14ac:dyDescent="0.2">
      <c r="A364" s="1" t="s">
        <v>24</v>
      </c>
      <c r="B364" s="1" t="s">
        <v>25</v>
      </c>
      <c r="C364" s="1" t="s">
        <v>26</v>
      </c>
      <c r="D364" s="1" t="s">
        <v>24</v>
      </c>
      <c r="E364" s="21" t="s">
        <v>2111</v>
      </c>
      <c r="F364" s="21" t="s">
        <v>2112</v>
      </c>
      <c r="G364" s="34" t="s">
        <v>1611</v>
      </c>
      <c r="H364" s="22" t="s">
        <v>515</v>
      </c>
      <c r="I364" s="1" t="s">
        <v>82</v>
      </c>
      <c r="J364" s="23" t="s">
        <v>1623</v>
      </c>
      <c r="K364" s="1" t="s">
        <v>139</v>
      </c>
      <c r="L364" s="24">
        <v>44559</v>
      </c>
      <c r="M364" s="24">
        <v>44829</v>
      </c>
      <c r="N364" s="22" t="s">
        <v>1379</v>
      </c>
      <c r="O364" s="21">
        <v>53094685</v>
      </c>
      <c r="P364" s="1" t="s">
        <v>718</v>
      </c>
      <c r="Q364" s="1" t="s">
        <v>508</v>
      </c>
      <c r="R364" s="33">
        <v>9183333</v>
      </c>
      <c r="S364" s="27">
        <v>4550000</v>
      </c>
      <c r="T364" s="28">
        <f>R364+S364</f>
        <v>13733333</v>
      </c>
      <c r="U364" s="1">
        <v>6483333</v>
      </c>
      <c r="V364" s="11">
        <f t="shared" si="8"/>
        <v>0.47208736582736327</v>
      </c>
      <c r="W364" s="12">
        <f t="shared" si="7"/>
        <v>0.67777777777777781</v>
      </c>
      <c r="X364" s="22"/>
    </row>
    <row r="365" spans="1:24" ht="24" customHeight="1" x14ac:dyDescent="0.2">
      <c r="A365" s="1" t="s">
        <v>24</v>
      </c>
      <c r="B365" s="1" t="s">
        <v>25</v>
      </c>
      <c r="C365" s="1" t="s">
        <v>26</v>
      </c>
      <c r="D365" s="1" t="s">
        <v>24</v>
      </c>
      <c r="E365" s="21" t="s">
        <v>2113</v>
      </c>
      <c r="F365" s="21" t="s">
        <v>2114</v>
      </c>
      <c r="G365" s="34" t="s">
        <v>1612</v>
      </c>
      <c r="H365" s="22" t="s">
        <v>514</v>
      </c>
      <c r="I365" s="1" t="s">
        <v>82</v>
      </c>
      <c r="J365" s="23" t="s">
        <v>1624</v>
      </c>
      <c r="K365" s="1" t="s">
        <v>139</v>
      </c>
      <c r="L365" s="24">
        <v>44540</v>
      </c>
      <c r="M365" s="24">
        <v>44742</v>
      </c>
      <c r="N365" s="22" t="s">
        <v>1278</v>
      </c>
      <c r="O365" s="21">
        <v>1023019959</v>
      </c>
      <c r="P365" s="1" t="s">
        <v>718</v>
      </c>
      <c r="Q365" s="1" t="s">
        <v>508</v>
      </c>
      <c r="R365" s="33">
        <v>9860000</v>
      </c>
      <c r="S365" s="27">
        <v>300000</v>
      </c>
      <c r="T365" s="28">
        <f>R365+S365</f>
        <v>10160000</v>
      </c>
      <c r="U365" s="1">
        <v>5660000</v>
      </c>
      <c r="V365" s="11">
        <f t="shared" si="8"/>
        <v>0.55708661417322836</v>
      </c>
      <c r="W365" s="12">
        <f t="shared" si="7"/>
        <v>1</v>
      </c>
      <c r="X365" s="22"/>
    </row>
    <row r="366" spans="1:24" ht="24" customHeight="1" x14ac:dyDescent="0.2">
      <c r="A366" s="1" t="s">
        <v>24</v>
      </c>
      <c r="B366" s="1" t="s">
        <v>25</v>
      </c>
      <c r="C366" s="1" t="s">
        <v>26</v>
      </c>
      <c r="D366" s="1" t="s">
        <v>24</v>
      </c>
      <c r="E366" s="21" t="s">
        <v>2115</v>
      </c>
      <c r="F366" s="21" t="s">
        <v>2116</v>
      </c>
      <c r="G366" s="34" t="s">
        <v>1613</v>
      </c>
      <c r="H366" s="22" t="s">
        <v>514</v>
      </c>
      <c r="I366" s="1" t="s">
        <v>82</v>
      </c>
      <c r="J366" s="23" t="s">
        <v>1624</v>
      </c>
      <c r="K366" s="1" t="s">
        <v>139</v>
      </c>
      <c r="L366" s="24">
        <v>44539</v>
      </c>
      <c r="M366" s="24">
        <v>44742</v>
      </c>
      <c r="N366" s="22" t="s">
        <v>1626</v>
      </c>
      <c r="O366" s="21">
        <v>1121883973</v>
      </c>
      <c r="P366" s="1" t="s">
        <v>718</v>
      </c>
      <c r="Q366" s="1" t="s">
        <v>508</v>
      </c>
      <c r="R366" s="33" t="s">
        <v>1627</v>
      </c>
      <c r="S366" s="27">
        <v>300000</v>
      </c>
      <c r="T366" s="40">
        <v>10160000</v>
      </c>
      <c r="U366" s="1">
        <v>7160000</v>
      </c>
      <c r="V366" s="11">
        <f t="shared" si="8"/>
        <v>0.70472440944881887</v>
      </c>
      <c r="W366" s="12">
        <f t="shared" si="7"/>
        <v>1</v>
      </c>
      <c r="X366" s="22"/>
    </row>
    <row r="367" spans="1:24" ht="24" customHeight="1" x14ac:dyDescent="0.2">
      <c r="A367" s="1" t="s">
        <v>24</v>
      </c>
      <c r="B367" s="1" t="s">
        <v>25</v>
      </c>
      <c r="C367" s="1" t="s">
        <v>26</v>
      </c>
      <c r="D367" s="1" t="s">
        <v>24</v>
      </c>
      <c r="E367" s="21" t="s">
        <v>2117</v>
      </c>
      <c r="F367" s="21" t="s">
        <v>2118</v>
      </c>
      <c r="G367" s="34" t="s">
        <v>1614</v>
      </c>
      <c r="H367" s="22" t="s">
        <v>515</v>
      </c>
      <c r="I367" s="1" t="s">
        <v>82</v>
      </c>
      <c r="J367" s="23" t="s">
        <v>1620</v>
      </c>
      <c r="K367" s="1" t="s">
        <v>139</v>
      </c>
      <c r="L367" s="24">
        <v>44544</v>
      </c>
      <c r="M367" s="24">
        <v>44834</v>
      </c>
      <c r="N367" s="22" t="s">
        <v>1268</v>
      </c>
      <c r="O367" s="21">
        <v>11187588</v>
      </c>
      <c r="P367" s="1" t="s">
        <v>718</v>
      </c>
      <c r="Q367" s="1" t="s">
        <v>508</v>
      </c>
      <c r="R367" s="33">
        <v>12666667</v>
      </c>
      <c r="S367" s="27">
        <v>5700000</v>
      </c>
      <c r="T367" s="28">
        <f>R367+S367</f>
        <v>18366667</v>
      </c>
      <c r="U367" s="1">
        <v>8866667</v>
      </c>
      <c r="V367" s="11">
        <f t="shared" si="8"/>
        <v>0.48275863007697584</v>
      </c>
      <c r="W367" s="12">
        <f t="shared" si="7"/>
        <v>0.6827586206896552</v>
      </c>
      <c r="X367" s="22"/>
    </row>
    <row r="368" spans="1:24" ht="24" customHeight="1" x14ac:dyDescent="0.2">
      <c r="A368" s="1" t="s">
        <v>24</v>
      </c>
      <c r="B368" s="1" t="s">
        <v>25</v>
      </c>
      <c r="C368" s="1" t="s">
        <v>26</v>
      </c>
      <c r="D368" s="1" t="s">
        <v>24</v>
      </c>
      <c r="E368" s="21" t="s">
        <v>2119</v>
      </c>
      <c r="F368" s="21" t="s">
        <v>2120</v>
      </c>
      <c r="G368" s="34" t="s">
        <v>1615</v>
      </c>
      <c r="H368" s="22" t="s">
        <v>515</v>
      </c>
      <c r="I368" s="1" t="s">
        <v>82</v>
      </c>
      <c r="J368" s="23" t="s">
        <v>1620</v>
      </c>
      <c r="K368" s="1" t="s">
        <v>139</v>
      </c>
      <c r="L368" s="24">
        <v>44544</v>
      </c>
      <c r="M368" s="24">
        <v>44834</v>
      </c>
      <c r="N368" s="22" t="s">
        <v>1322</v>
      </c>
      <c r="O368" s="21">
        <v>75100886</v>
      </c>
      <c r="P368" s="1" t="s">
        <v>718</v>
      </c>
      <c r="Q368" s="1" t="s">
        <v>508</v>
      </c>
      <c r="R368" s="33">
        <v>12666667</v>
      </c>
      <c r="S368" s="27">
        <v>5700000</v>
      </c>
      <c r="T368" s="28">
        <f>R368+S368</f>
        <v>18366667</v>
      </c>
      <c r="U368" s="1">
        <v>8866667</v>
      </c>
      <c r="V368" s="11">
        <f t="shared" si="8"/>
        <v>0.48275863007697584</v>
      </c>
      <c r="W368" s="12">
        <f t="shared" si="7"/>
        <v>0.6827586206896552</v>
      </c>
      <c r="X368" s="22"/>
    </row>
    <row r="369" spans="1:24" ht="24" customHeight="1" x14ac:dyDescent="0.2">
      <c r="A369" s="1" t="s">
        <v>24</v>
      </c>
      <c r="B369" s="1" t="s">
        <v>25</v>
      </c>
      <c r="C369" s="1" t="s">
        <v>26</v>
      </c>
      <c r="D369" s="1" t="s">
        <v>24</v>
      </c>
      <c r="E369" s="21" t="s">
        <v>2121</v>
      </c>
      <c r="F369" s="21" t="s">
        <v>2122</v>
      </c>
      <c r="G369" s="34" t="s">
        <v>1616</v>
      </c>
      <c r="H369" s="22" t="s">
        <v>515</v>
      </c>
      <c r="I369" s="1" t="s">
        <v>82</v>
      </c>
      <c r="J369" s="23" t="s">
        <v>1500</v>
      </c>
      <c r="K369" s="1" t="s">
        <v>139</v>
      </c>
      <c r="L369" s="24">
        <v>44539</v>
      </c>
      <c r="M369" s="24">
        <v>44823</v>
      </c>
      <c r="N369" s="22" t="s">
        <v>1136</v>
      </c>
      <c r="O369" s="21">
        <v>51871550</v>
      </c>
      <c r="P369" s="1" t="s">
        <v>718</v>
      </c>
      <c r="Q369" s="1" t="s">
        <v>508</v>
      </c>
      <c r="R369" s="33">
        <v>9555000</v>
      </c>
      <c r="S369" s="27">
        <v>4760000</v>
      </c>
      <c r="T369" s="28">
        <f>R369+S369</f>
        <v>14315000</v>
      </c>
      <c r="U369" s="1">
        <v>7365000</v>
      </c>
      <c r="V369" s="11">
        <f t="shared" si="8"/>
        <v>0.51449528466643379</v>
      </c>
      <c r="W369" s="12">
        <f t="shared" si="7"/>
        <v>0.71478873239436624</v>
      </c>
      <c r="X369" s="22"/>
    </row>
    <row r="370" spans="1:24" ht="24" customHeight="1" x14ac:dyDescent="0.2">
      <c r="A370" s="1" t="s">
        <v>24</v>
      </c>
      <c r="B370" s="1" t="s">
        <v>25</v>
      </c>
      <c r="C370" s="1" t="s">
        <v>26</v>
      </c>
      <c r="D370" s="1" t="s">
        <v>24</v>
      </c>
      <c r="E370" s="21" t="s">
        <v>2123</v>
      </c>
      <c r="F370" s="21" t="s">
        <v>2124</v>
      </c>
      <c r="G370" s="34" t="s">
        <v>1617</v>
      </c>
      <c r="H370" s="22" t="s">
        <v>515</v>
      </c>
      <c r="I370" s="1" t="s">
        <v>82</v>
      </c>
      <c r="J370" s="23" t="s">
        <v>1625</v>
      </c>
      <c r="K370" s="1" t="s">
        <v>139</v>
      </c>
      <c r="L370" s="24">
        <v>44533</v>
      </c>
      <c r="M370" s="24">
        <v>44834</v>
      </c>
      <c r="N370" s="22" t="s">
        <v>1122</v>
      </c>
      <c r="O370" s="21">
        <v>79686234</v>
      </c>
      <c r="P370" s="1" t="s">
        <v>718</v>
      </c>
      <c r="Q370" s="1" t="s">
        <v>508</v>
      </c>
      <c r="R370" s="33">
        <v>20891311</v>
      </c>
      <c r="S370" s="27">
        <v>8953419</v>
      </c>
      <c r="T370" s="28">
        <f>R370+S370</f>
        <v>29844730</v>
      </c>
      <c r="U370" s="1">
        <v>14922365</v>
      </c>
      <c r="V370" s="11">
        <f t="shared" si="8"/>
        <v>0.5</v>
      </c>
      <c r="W370" s="12">
        <f t="shared" si="7"/>
        <v>0.69435215946843853</v>
      </c>
      <c r="X370" s="22"/>
    </row>
    <row r="371" spans="1:24" ht="24" customHeight="1" x14ac:dyDescent="0.2">
      <c r="A371" s="1" t="s">
        <v>24</v>
      </c>
      <c r="B371" s="1" t="s">
        <v>25</v>
      </c>
      <c r="C371" s="1" t="s">
        <v>26</v>
      </c>
      <c r="D371" s="1" t="s">
        <v>24</v>
      </c>
      <c r="E371" s="21" t="s">
        <v>2125</v>
      </c>
      <c r="F371" s="21" t="s">
        <v>2126</v>
      </c>
      <c r="G371" s="2" t="s">
        <v>1526</v>
      </c>
      <c r="H371" s="22" t="s">
        <v>515</v>
      </c>
      <c r="I371" s="1" t="s">
        <v>82</v>
      </c>
      <c r="J371" s="23" t="s">
        <v>1527</v>
      </c>
      <c r="K371" s="1" t="s">
        <v>139</v>
      </c>
      <c r="L371" s="24">
        <v>44526</v>
      </c>
      <c r="M371" s="24">
        <v>44834</v>
      </c>
      <c r="N371" s="22" t="s">
        <v>1528</v>
      </c>
      <c r="O371" s="21">
        <v>1047426232</v>
      </c>
      <c r="P371" s="1" t="s">
        <v>718</v>
      </c>
      <c r="Q371" s="1" t="s">
        <v>508</v>
      </c>
      <c r="R371" s="33">
        <v>30000000</v>
      </c>
      <c r="S371" s="27">
        <v>12000000</v>
      </c>
      <c r="T371" s="28">
        <f t="shared" si="5"/>
        <v>42000000</v>
      </c>
      <c r="U371" s="1">
        <v>18000000</v>
      </c>
      <c r="V371" s="11">
        <f t="shared" si="8"/>
        <v>0.42857142857142855</v>
      </c>
      <c r="W371" s="12">
        <f t="shared" si="7"/>
        <v>0.70129870129870131</v>
      </c>
      <c r="X371" s="22"/>
    </row>
    <row r="372" spans="1:24" ht="24" customHeight="1" x14ac:dyDescent="0.2">
      <c r="A372" s="1" t="s">
        <v>24</v>
      </c>
      <c r="B372" s="1" t="s">
        <v>25</v>
      </c>
      <c r="C372" s="1" t="s">
        <v>26</v>
      </c>
      <c r="D372" s="1" t="s">
        <v>24</v>
      </c>
      <c r="E372" s="21" t="s">
        <v>2127</v>
      </c>
      <c r="F372" s="21" t="s">
        <v>2128</v>
      </c>
      <c r="G372" s="34" t="s">
        <v>1628</v>
      </c>
      <c r="H372" s="22" t="s">
        <v>515</v>
      </c>
      <c r="I372" s="1" t="s">
        <v>82</v>
      </c>
      <c r="J372" s="23" t="s">
        <v>1632</v>
      </c>
      <c r="K372" s="1" t="s">
        <v>139</v>
      </c>
      <c r="L372" s="24">
        <v>44532</v>
      </c>
      <c r="M372" s="24">
        <v>44868</v>
      </c>
      <c r="N372" s="22" t="s">
        <v>2592</v>
      </c>
      <c r="O372" s="21" t="s">
        <v>2593</v>
      </c>
      <c r="P372" s="1" t="s">
        <v>510</v>
      </c>
      <c r="Q372" s="1" t="s">
        <v>144</v>
      </c>
      <c r="R372" s="33">
        <v>10801000</v>
      </c>
      <c r="S372" s="27">
        <v>5400500</v>
      </c>
      <c r="T372" s="28">
        <f>R372+S372</f>
        <v>16201500</v>
      </c>
      <c r="U372" s="1">
        <v>6738767</v>
      </c>
      <c r="V372" s="11">
        <f t="shared" si="8"/>
        <v>0.41593475912724132</v>
      </c>
      <c r="W372" s="12">
        <f t="shared" si="7"/>
        <v>0.625</v>
      </c>
      <c r="X372" s="22"/>
    </row>
    <row r="373" spans="1:24" ht="24" customHeight="1" x14ac:dyDescent="0.2">
      <c r="A373" s="1" t="s">
        <v>24</v>
      </c>
      <c r="B373" s="1" t="s">
        <v>25</v>
      </c>
      <c r="C373" s="1" t="s">
        <v>26</v>
      </c>
      <c r="D373" s="1" t="s">
        <v>24</v>
      </c>
      <c r="E373" s="21" t="s">
        <v>2129</v>
      </c>
      <c r="F373" s="21" t="s">
        <v>2130</v>
      </c>
      <c r="G373" s="34" t="s">
        <v>1629</v>
      </c>
      <c r="H373" s="22" t="s">
        <v>515</v>
      </c>
      <c r="I373" s="1" t="s">
        <v>82</v>
      </c>
      <c r="J373" s="23" t="s">
        <v>1633</v>
      </c>
      <c r="K373" s="1" t="s">
        <v>139</v>
      </c>
      <c r="L373" s="24">
        <v>44540</v>
      </c>
      <c r="M373" s="24">
        <v>44819</v>
      </c>
      <c r="N373" s="22" t="s">
        <v>407</v>
      </c>
      <c r="O373" s="21">
        <v>65824273</v>
      </c>
      <c r="P373" s="1" t="s">
        <v>718</v>
      </c>
      <c r="Q373" s="1" t="s">
        <v>153</v>
      </c>
      <c r="R373" s="33">
        <v>9191000</v>
      </c>
      <c r="S373" s="27">
        <v>4560000</v>
      </c>
      <c r="T373" s="28">
        <f>R373+S373</f>
        <v>13751000</v>
      </c>
      <c r="U373" s="1">
        <v>7001000</v>
      </c>
      <c r="V373" s="11">
        <f t="shared" si="8"/>
        <v>0.50912660897389284</v>
      </c>
      <c r="W373" s="12">
        <f t="shared" si="7"/>
        <v>0.72401433691756267</v>
      </c>
      <c r="X373" s="22"/>
    </row>
    <row r="374" spans="1:24" ht="24" customHeight="1" x14ac:dyDescent="0.2">
      <c r="A374" s="1" t="s">
        <v>24</v>
      </c>
      <c r="B374" s="1" t="s">
        <v>25</v>
      </c>
      <c r="C374" s="1" t="s">
        <v>26</v>
      </c>
      <c r="D374" s="1" t="s">
        <v>24</v>
      </c>
      <c r="E374" s="21" t="s">
        <v>2131</v>
      </c>
      <c r="F374" s="25" t="s">
        <v>2132</v>
      </c>
      <c r="G374" s="34" t="s">
        <v>1630</v>
      </c>
      <c r="H374" s="22" t="s">
        <v>514</v>
      </c>
      <c r="I374" s="1" t="s">
        <v>82</v>
      </c>
      <c r="J374" s="23" t="s">
        <v>1634</v>
      </c>
      <c r="K374" s="1" t="s">
        <v>139</v>
      </c>
      <c r="L374" s="24">
        <v>44554</v>
      </c>
      <c r="M374" s="24">
        <v>44742</v>
      </c>
      <c r="N374" s="22" t="s">
        <v>155</v>
      </c>
      <c r="O374" s="21">
        <v>93126938</v>
      </c>
      <c r="P374" s="1" t="s">
        <v>718</v>
      </c>
      <c r="Q374" s="1" t="s">
        <v>153</v>
      </c>
      <c r="R374" s="33">
        <v>16250000</v>
      </c>
      <c r="S374" s="27">
        <v>0</v>
      </c>
      <c r="T374" s="28">
        <v>16250000</v>
      </c>
      <c r="U374" s="1">
        <v>8750000</v>
      </c>
      <c r="V374" s="11">
        <f t="shared" si="8"/>
        <v>0.53846153846153844</v>
      </c>
      <c r="W374" s="12">
        <f t="shared" si="7"/>
        <v>1</v>
      </c>
      <c r="X374" s="22"/>
    </row>
    <row r="375" spans="1:24" ht="24" customHeight="1" x14ac:dyDescent="0.2">
      <c r="A375" s="1" t="s">
        <v>24</v>
      </c>
      <c r="B375" s="1" t="s">
        <v>25</v>
      </c>
      <c r="C375" s="1" t="s">
        <v>26</v>
      </c>
      <c r="D375" s="1" t="s">
        <v>24</v>
      </c>
      <c r="E375" s="21" t="s">
        <v>2133</v>
      </c>
      <c r="F375" s="25" t="s">
        <v>2134</v>
      </c>
      <c r="G375" s="34" t="s">
        <v>1631</v>
      </c>
      <c r="H375" s="22" t="s">
        <v>515</v>
      </c>
      <c r="I375" s="1" t="s">
        <v>82</v>
      </c>
      <c r="J375" s="23" t="s">
        <v>1635</v>
      </c>
      <c r="K375" s="1" t="s">
        <v>139</v>
      </c>
      <c r="L375" s="24">
        <v>44223</v>
      </c>
      <c r="M375" s="24">
        <v>44834</v>
      </c>
      <c r="N375" s="22" t="s">
        <v>458</v>
      </c>
      <c r="O375" s="21">
        <v>11321111</v>
      </c>
      <c r="P375" s="1" t="s">
        <v>718</v>
      </c>
      <c r="Q375" s="1" t="s">
        <v>153</v>
      </c>
      <c r="R375" s="33">
        <v>9672600</v>
      </c>
      <c r="S375" s="27">
        <v>4630500</v>
      </c>
      <c r="T375" s="28">
        <f t="shared" ref="T375:T380" si="10">R375+S375</f>
        <v>14303100</v>
      </c>
      <c r="U375" s="1">
        <v>6585600</v>
      </c>
      <c r="V375" s="11">
        <f t="shared" si="8"/>
        <v>0.46043165467625902</v>
      </c>
      <c r="W375" s="12">
        <f t="shared" si="7"/>
        <v>0.84942716857610479</v>
      </c>
      <c r="X375" s="22"/>
    </row>
    <row r="376" spans="1:24" ht="24" customHeight="1" x14ac:dyDescent="0.2">
      <c r="A376" s="1" t="s">
        <v>24</v>
      </c>
      <c r="B376" s="1" t="s">
        <v>25</v>
      </c>
      <c r="C376" s="1" t="s">
        <v>26</v>
      </c>
      <c r="D376" s="1" t="s">
        <v>24</v>
      </c>
      <c r="E376" s="21" t="s">
        <v>2135</v>
      </c>
      <c r="F376" s="21" t="s">
        <v>2136</v>
      </c>
      <c r="G376" s="34" t="s">
        <v>1636</v>
      </c>
      <c r="H376" s="22" t="s">
        <v>515</v>
      </c>
      <c r="I376" s="1" t="s">
        <v>82</v>
      </c>
      <c r="J376" s="23" t="s">
        <v>1656</v>
      </c>
      <c r="K376" s="1" t="s">
        <v>139</v>
      </c>
      <c r="L376" s="24">
        <v>44545</v>
      </c>
      <c r="M376" s="24">
        <v>44834</v>
      </c>
      <c r="N376" s="22" t="s">
        <v>423</v>
      </c>
      <c r="O376" s="21">
        <v>65820763</v>
      </c>
      <c r="P376" s="1" t="s">
        <v>718</v>
      </c>
      <c r="Q376" s="1" t="s">
        <v>153</v>
      </c>
      <c r="R376" s="33">
        <v>9009000</v>
      </c>
      <c r="S376" s="27">
        <v>4460000</v>
      </c>
      <c r="T376" s="28">
        <f t="shared" si="10"/>
        <v>13469000</v>
      </c>
      <c r="U376" s="1">
        <v>6819000</v>
      </c>
      <c r="V376" s="11">
        <f t="shared" si="8"/>
        <v>0.50627366545400554</v>
      </c>
      <c r="W376" s="12">
        <f t="shared" si="7"/>
        <v>0.68166089965397925</v>
      </c>
      <c r="X376" s="22"/>
    </row>
    <row r="377" spans="1:24" ht="24" customHeight="1" x14ac:dyDescent="0.2">
      <c r="A377" s="1" t="s">
        <v>24</v>
      </c>
      <c r="B377" s="1" t="s">
        <v>25</v>
      </c>
      <c r="C377" s="1" t="s">
        <v>26</v>
      </c>
      <c r="D377" s="1" t="s">
        <v>24</v>
      </c>
      <c r="E377" s="21" t="s">
        <v>2137</v>
      </c>
      <c r="F377" s="21" t="s">
        <v>2138</v>
      </c>
      <c r="G377" s="34" t="s">
        <v>1637</v>
      </c>
      <c r="H377" s="22" t="s">
        <v>515</v>
      </c>
      <c r="I377" s="1" t="s">
        <v>82</v>
      </c>
      <c r="J377" s="23" t="s">
        <v>1657</v>
      </c>
      <c r="K377" s="1" t="s">
        <v>139</v>
      </c>
      <c r="L377" s="24">
        <v>44545</v>
      </c>
      <c r="M377" s="24">
        <v>44834</v>
      </c>
      <c r="N377" s="22" t="s">
        <v>1240</v>
      </c>
      <c r="O377" s="21">
        <v>14252468</v>
      </c>
      <c r="P377" s="1" t="s">
        <v>718</v>
      </c>
      <c r="Q377" s="1" t="s">
        <v>153</v>
      </c>
      <c r="R377" s="33">
        <v>10392900</v>
      </c>
      <c r="S377" s="27">
        <v>4630500</v>
      </c>
      <c r="T377" s="28">
        <f t="shared" si="10"/>
        <v>15023400</v>
      </c>
      <c r="U377" s="1">
        <v>7305900</v>
      </c>
      <c r="V377" s="11">
        <f t="shared" si="8"/>
        <v>0.4863013698630137</v>
      </c>
      <c r="W377" s="12">
        <f t="shared" si="7"/>
        <v>0.68166089965397925</v>
      </c>
      <c r="X377" s="22"/>
    </row>
    <row r="378" spans="1:24" ht="24" customHeight="1" x14ac:dyDescent="0.2">
      <c r="A378" s="1" t="s">
        <v>24</v>
      </c>
      <c r="B378" s="1" t="s">
        <v>25</v>
      </c>
      <c r="C378" s="1" t="s">
        <v>26</v>
      </c>
      <c r="D378" s="1" t="s">
        <v>24</v>
      </c>
      <c r="E378" s="21" t="s">
        <v>2139</v>
      </c>
      <c r="F378" s="21" t="s">
        <v>2140</v>
      </c>
      <c r="G378" s="34" t="s">
        <v>1638</v>
      </c>
      <c r="H378" s="22" t="s">
        <v>515</v>
      </c>
      <c r="I378" s="1" t="s">
        <v>82</v>
      </c>
      <c r="J378" s="23" t="s">
        <v>1658</v>
      </c>
      <c r="K378" s="1" t="s">
        <v>139</v>
      </c>
      <c r="L378" s="24">
        <v>44547</v>
      </c>
      <c r="M378" s="24">
        <v>44819</v>
      </c>
      <c r="N378" s="22" t="s">
        <v>1668</v>
      </c>
      <c r="O378" s="21">
        <v>1005714862</v>
      </c>
      <c r="P378" s="1" t="s">
        <v>718</v>
      </c>
      <c r="Q378" s="1" t="s">
        <v>153</v>
      </c>
      <c r="R378" s="33">
        <v>9191000</v>
      </c>
      <c r="S378" s="27">
        <v>4560000</v>
      </c>
      <c r="T378" s="28">
        <f t="shared" si="10"/>
        <v>13751000</v>
      </c>
      <c r="U378" s="1">
        <v>7001000</v>
      </c>
      <c r="V378" s="11">
        <f t="shared" si="8"/>
        <v>0.50912660897389284</v>
      </c>
      <c r="W378" s="12">
        <f t="shared" si="7"/>
        <v>0.71691176470588236</v>
      </c>
      <c r="X378" s="22"/>
    </row>
    <row r="379" spans="1:24" ht="24" customHeight="1" x14ac:dyDescent="0.2">
      <c r="A379" s="1" t="s">
        <v>24</v>
      </c>
      <c r="B379" s="1" t="s">
        <v>25</v>
      </c>
      <c r="C379" s="1" t="s">
        <v>26</v>
      </c>
      <c r="D379" s="1" t="s">
        <v>24</v>
      </c>
      <c r="E379" s="21" t="s">
        <v>2141</v>
      </c>
      <c r="F379" s="21" t="s">
        <v>2142</v>
      </c>
      <c r="G379" s="34" t="s">
        <v>1639</v>
      </c>
      <c r="H379" s="22" t="s">
        <v>515</v>
      </c>
      <c r="I379" s="1" t="s">
        <v>82</v>
      </c>
      <c r="J379" s="23" t="s">
        <v>1659</v>
      </c>
      <c r="K379" s="1" t="s">
        <v>139</v>
      </c>
      <c r="L379" s="24">
        <v>44544</v>
      </c>
      <c r="M379" s="24">
        <v>44818</v>
      </c>
      <c r="N379" s="22" t="s">
        <v>1378</v>
      </c>
      <c r="O379" s="21">
        <v>1069924665</v>
      </c>
      <c r="P379" s="1" t="s">
        <v>718</v>
      </c>
      <c r="Q379" s="1" t="s">
        <v>153</v>
      </c>
      <c r="R379" s="33">
        <v>9054500</v>
      </c>
      <c r="S379" s="27">
        <v>4510000</v>
      </c>
      <c r="T379" s="28">
        <f t="shared" si="10"/>
        <v>13564500</v>
      </c>
      <c r="U379" s="1">
        <v>5364500</v>
      </c>
      <c r="V379" s="11">
        <f t="shared" si="8"/>
        <v>0.39548085075011979</v>
      </c>
      <c r="W379" s="12">
        <f t="shared" si="7"/>
        <v>0.72262773722627738</v>
      </c>
      <c r="X379" s="22"/>
    </row>
    <row r="380" spans="1:24" ht="24" customHeight="1" x14ac:dyDescent="0.2">
      <c r="A380" s="1" t="s">
        <v>24</v>
      </c>
      <c r="B380" s="1" t="s">
        <v>25</v>
      </c>
      <c r="C380" s="1" t="s">
        <v>26</v>
      </c>
      <c r="D380" s="1" t="s">
        <v>24</v>
      </c>
      <c r="E380" s="21" t="s">
        <v>2143</v>
      </c>
      <c r="F380" s="25" t="s">
        <v>2144</v>
      </c>
      <c r="G380" s="34" t="s">
        <v>1640</v>
      </c>
      <c r="H380" s="22" t="s">
        <v>515</v>
      </c>
      <c r="I380" s="1" t="s">
        <v>82</v>
      </c>
      <c r="J380" s="23" t="s">
        <v>1660</v>
      </c>
      <c r="K380" s="1" t="s">
        <v>139</v>
      </c>
      <c r="L380" s="24">
        <v>44558</v>
      </c>
      <c r="M380" s="24">
        <v>44834</v>
      </c>
      <c r="N380" s="22" t="s">
        <v>451</v>
      </c>
      <c r="O380" s="21">
        <v>39565204</v>
      </c>
      <c r="P380" s="1" t="s">
        <v>718</v>
      </c>
      <c r="Q380" s="1" t="s">
        <v>153</v>
      </c>
      <c r="R380" s="33">
        <v>9750000</v>
      </c>
      <c r="S380" s="27">
        <v>4500000</v>
      </c>
      <c r="T380" s="28">
        <f t="shared" si="10"/>
        <v>14250000</v>
      </c>
      <c r="U380" s="1">
        <v>6750000</v>
      </c>
      <c r="V380" s="11">
        <f t="shared" si="8"/>
        <v>0.47368421052631576</v>
      </c>
      <c r="W380" s="12">
        <f t="shared" si="7"/>
        <v>0.66666666666666663</v>
      </c>
      <c r="X380" s="22"/>
    </row>
    <row r="381" spans="1:24" ht="24" customHeight="1" x14ac:dyDescent="0.2">
      <c r="A381" s="1" t="s">
        <v>24</v>
      </c>
      <c r="B381" s="1" t="s">
        <v>25</v>
      </c>
      <c r="C381" s="1" t="s">
        <v>26</v>
      </c>
      <c r="D381" s="1" t="s">
        <v>24</v>
      </c>
      <c r="E381" s="21" t="s">
        <v>2145</v>
      </c>
      <c r="F381" s="21" t="s">
        <v>2146</v>
      </c>
      <c r="G381" s="34" t="s">
        <v>1641</v>
      </c>
      <c r="H381" s="22" t="s">
        <v>515</v>
      </c>
      <c r="I381" s="1" t="s">
        <v>82</v>
      </c>
      <c r="J381" s="23" t="s">
        <v>1661</v>
      </c>
      <c r="K381" s="1" t="s">
        <v>139</v>
      </c>
      <c r="L381" s="24">
        <v>44546</v>
      </c>
      <c r="M381" s="24">
        <v>44820</v>
      </c>
      <c r="N381" s="22" t="s">
        <v>2755</v>
      </c>
      <c r="O381" s="21" t="s">
        <v>2756</v>
      </c>
      <c r="P381" s="1" t="s">
        <v>718</v>
      </c>
      <c r="Q381" s="1" t="s">
        <v>153</v>
      </c>
      <c r="R381" s="33">
        <v>18687500</v>
      </c>
      <c r="S381" s="27">
        <v>0</v>
      </c>
      <c r="T381" s="28">
        <v>18687500</v>
      </c>
      <c r="U381" s="1">
        <v>10062500</v>
      </c>
      <c r="V381" s="11">
        <f t="shared" si="8"/>
        <v>0.53846153846153844</v>
      </c>
      <c r="W381" s="12">
        <f t="shared" si="7"/>
        <v>0.71532846715328469</v>
      </c>
      <c r="X381" s="22"/>
    </row>
    <row r="382" spans="1:24" ht="24" customHeight="1" x14ac:dyDescent="0.2">
      <c r="A382" s="1" t="s">
        <v>24</v>
      </c>
      <c r="B382" s="1" t="s">
        <v>25</v>
      </c>
      <c r="C382" s="1" t="s">
        <v>26</v>
      </c>
      <c r="D382" s="1" t="s">
        <v>24</v>
      </c>
      <c r="E382" s="21" t="s">
        <v>2147</v>
      </c>
      <c r="F382" s="21" t="s">
        <v>2148</v>
      </c>
      <c r="G382" s="34" t="s">
        <v>1642</v>
      </c>
      <c r="H382" s="22" t="s">
        <v>515</v>
      </c>
      <c r="I382" s="1" t="s">
        <v>82</v>
      </c>
      <c r="J382" s="23" t="s">
        <v>1662</v>
      </c>
      <c r="K382" s="1" t="s">
        <v>139</v>
      </c>
      <c r="L382" s="24">
        <v>44547</v>
      </c>
      <c r="M382" s="24">
        <v>44816</v>
      </c>
      <c r="N382" s="22" t="s">
        <v>442</v>
      </c>
      <c r="O382" s="21">
        <v>31566013</v>
      </c>
      <c r="P382" s="1" t="s">
        <v>718</v>
      </c>
      <c r="Q382" s="1" t="s">
        <v>153</v>
      </c>
      <c r="R382" s="33">
        <v>8872500</v>
      </c>
      <c r="S382" s="27">
        <v>4410000</v>
      </c>
      <c r="T382" s="28">
        <f>R382+S382</f>
        <v>13282500</v>
      </c>
      <c r="U382" s="1">
        <v>6682500</v>
      </c>
      <c r="V382" s="11">
        <f t="shared" si="8"/>
        <v>0.50310559006211175</v>
      </c>
      <c r="W382" s="12">
        <f t="shared" si="7"/>
        <v>0.72490706319702602</v>
      </c>
      <c r="X382" s="22"/>
    </row>
    <row r="383" spans="1:24" ht="24" customHeight="1" x14ac:dyDescent="0.2">
      <c r="A383" s="1" t="s">
        <v>24</v>
      </c>
      <c r="B383" s="1" t="s">
        <v>25</v>
      </c>
      <c r="C383" s="1" t="s">
        <v>26</v>
      </c>
      <c r="D383" s="1" t="s">
        <v>24</v>
      </c>
      <c r="E383" s="21" t="s">
        <v>2149</v>
      </c>
      <c r="F383" s="21" t="s">
        <v>2150</v>
      </c>
      <c r="G383" s="34" t="s">
        <v>1643</v>
      </c>
      <c r="H383" s="22" t="s">
        <v>515</v>
      </c>
      <c r="I383" s="1" t="s">
        <v>82</v>
      </c>
      <c r="J383" s="23" t="s">
        <v>1663</v>
      </c>
      <c r="K383" s="1" t="s">
        <v>139</v>
      </c>
      <c r="L383" s="24">
        <v>44540</v>
      </c>
      <c r="M383" s="24">
        <v>44834</v>
      </c>
      <c r="N383" s="22" t="s">
        <v>406</v>
      </c>
      <c r="O383" s="21">
        <v>1070607293</v>
      </c>
      <c r="P383" s="1" t="s">
        <v>718</v>
      </c>
      <c r="Q383" s="1" t="s">
        <v>153</v>
      </c>
      <c r="R383" s="33">
        <v>10392900</v>
      </c>
      <c r="S383" s="27">
        <v>4630500</v>
      </c>
      <c r="T383" s="28">
        <f>R383+S383</f>
        <v>15023400</v>
      </c>
      <c r="U383" s="1">
        <v>7305900</v>
      </c>
      <c r="V383" s="11">
        <f t="shared" si="8"/>
        <v>0.4863013698630137</v>
      </c>
      <c r="W383" s="12">
        <f t="shared" si="7"/>
        <v>0.68707482993197277</v>
      </c>
      <c r="X383" s="22"/>
    </row>
    <row r="384" spans="1:24" ht="24" customHeight="1" x14ac:dyDescent="0.2">
      <c r="A384" s="1" t="s">
        <v>24</v>
      </c>
      <c r="B384" s="1" t="s">
        <v>25</v>
      </c>
      <c r="C384" s="1" t="s">
        <v>26</v>
      </c>
      <c r="D384" s="1" t="s">
        <v>24</v>
      </c>
      <c r="E384" s="21" t="s">
        <v>2151</v>
      </c>
      <c r="F384" s="25" t="s">
        <v>2152</v>
      </c>
      <c r="G384" s="34" t="s">
        <v>1644</v>
      </c>
      <c r="H384" s="22" t="s">
        <v>514</v>
      </c>
      <c r="I384" s="1" t="s">
        <v>82</v>
      </c>
      <c r="J384" s="23" t="s">
        <v>1500</v>
      </c>
      <c r="K384" s="1" t="s">
        <v>139</v>
      </c>
      <c r="L384" s="24">
        <v>44557</v>
      </c>
      <c r="M384" s="24">
        <v>44742</v>
      </c>
      <c r="N384" s="22" t="s">
        <v>1242</v>
      </c>
      <c r="O384" s="21">
        <v>1022399739</v>
      </c>
      <c r="P384" s="1" t="s">
        <v>718</v>
      </c>
      <c r="Q384" s="1" t="s">
        <v>508</v>
      </c>
      <c r="R384" s="33">
        <v>9500000</v>
      </c>
      <c r="S384" s="27">
        <v>0</v>
      </c>
      <c r="T384" s="28">
        <v>9500000</v>
      </c>
      <c r="U384" s="1">
        <v>6500000</v>
      </c>
      <c r="V384" s="11">
        <f t="shared" si="8"/>
        <v>0.68421052631578949</v>
      </c>
      <c r="W384" s="12">
        <f t="shared" si="7"/>
        <v>1</v>
      </c>
      <c r="X384" s="22"/>
    </row>
    <row r="385" spans="1:24" ht="24" customHeight="1" x14ac:dyDescent="0.2">
      <c r="A385" s="1" t="s">
        <v>24</v>
      </c>
      <c r="B385" s="1" t="s">
        <v>25</v>
      </c>
      <c r="C385" s="1" t="s">
        <v>26</v>
      </c>
      <c r="D385" s="1" t="s">
        <v>24</v>
      </c>
      <c r="E385" s="21" t="s">
        <v>2153</v>
      </c>
      <c r="F385" s="25" t="s">
        <v>2154</v>
      </c>
      <c r="G385" s="34" t="s">
        <v>1645</v>
      </c>
      <c r="H385" s="22" t="s">
        <v>515</v>
      </c>
      <c r="I385" s="1" t="s">
        <v>82</v>
      </c>
      <c r="J385" s="23" t="s">
        <v>1664</v>
      </c>
      <c r="K385" s="1" t="s">
        <v>139</v>
      </c>
      <c r="L385" s="24">
        <v>44559</v>
      </c>
      <c r="M385" s="24">
        <v>44834</v>
      </c>
      <c r="N385" s="22" t="s">
        <v>1421</v>
      </c>
      <c r="O385" s="21">
        <v>5905354</v>
      </c>
      <c r="P385" s="1" t="s">
        <v>718</v>
      </c>
      <c r="Q385" s="1" t="s">
        <v>153</v>
      </c>
      <c r="R385" s="33">
        <v>9466800</v>
      </c>
      <c r="S385" s="27">
        <v>4630500</v>
      </c>
      <c r="T385" s="28">
        <f t="shared" ref="T385:T390" si="11">R385+S385</f>
        <v>14097300</v>
      </c>
      <c r="U385" s="1">
        <v>6379800</v>
      </c>
      <c r="V385" s="11">
        <f t="shared" ref="V385:V406" si="12">+U385/T385</f>
        <v>0.45255474452554745</v>
      </c>
      <c r="W385" s="12">
        <f t="shared" si="7"/>
        <v>0.66545454545454541</v>
      </c>
      <c r="X385" s="22"/>
    </row>
    <row r="386" spans="1:24" ht="24" customHeight="1" x14ac:dyDescent="0.2">
      <c r="A386" s="1" t="s">
        <v>24</v>
      </c>
      <c r="B386" s="1" t="s">
        <v>25</v>
      </c>
      <c r="C386" s="1" t="s">
        <v>26</v>
      </c>
      <c r="D386" s="1" t="s">
        <v>24</v>
      </c>
      <c r="E386" s="21" t="s">
        <v>2155</v>
      </c>
      <c r="F386" s="21" t="s">
        <v>2156</v>
      </c>
      <c r="G386" s="34" t="s">
        <v>1646</v>
      </c>
      <c r="H386" s="22" t="s">
        <v>515</v>
      </c>
      <c r="I386" s="1" t="s">
        <v>82</v>
      </c>
      <c r="J386" s="23" t="s">
        <v>1633</v>
      </c>
      <c r="K386" s="1" t="s">
        <v>139</v>
      </c>
      <c r="L386" s="24">
        <v>44540</v>
      </c>
      <c r="M386" s="24">
        <v>44819</v>
      </c>
      <c r="N386" s="22" t="s">
        <v>405</v>
      </c>
      <c r="O386" s="21">
        <v>39569407</v>
      </c>
      <c r="P386" s="1" t="s">
        <v>718</v>
      </c>
      <c r="Q386" s="1" t="s">
        <v>153</v>
      </c>
      <c r="R386" s="33">
        <v>9191000</v>
      </c>
      <c r="S386" s="27">
        <v>4660000</v>
      </c>
      <c r="T386" s="28">
        <f t="shared" si="11"/>
        <v>13851000</v>
      </c>
      <c r="U386" s="1">
        <v>7001000</v>
      </c>
      <c r="V386" s="11">
        <f t="shared" si="12"/>
        <v>0.50545086997328714</v>
      </c>
      <c r="W386" s="12">
        <f t="shared" si="7"/>
        <v>0.72401433691756267</v>
      </c>
      <c r="X386" s="22"/>
    </row>
    <row r="387" spans="1:24" ht="24" customHeight="1" x14ac:dyDescent="0.2">
      <c r="A387" s="1" t="s">
        <v>24</v>
      </c>
      <c r="B387" s="1" t="s">
        <v>25</v>
      </c>
      <c r="C387" s="1" t="s">
        <v>26</v>
      </c>
      <c r="D387" s="1" t="s">
        <v>24</v>
      </c>
      <c r="E387" s="21" t="s">
        <v>2157</v>
      </c>
      <c r="F387" s="21" t="s">
        <v>2158</v>
      </c>
      <c r="G387" s="34" t="s">
        <v>1647</v>
      </c>
      <c r="H387" s="22" t="s">
        <v>515</v>
      </c>
      <c r="I387" s="1" t="s">
        <v>82</v>
      </c>
      <c r="J387" s="23" t="s">
        <v>1633</v>
      </c>
      <c r="K387" s="1" t="s">
        <v>139</v>
      </c>
      <c r="L387" s="24">
        <v>44547</v>
      </c>
      <c r="M387" s="24">
        <v>44816</v>
      </c>
      <c r="N387" s="22" t="s">
        <v>1323</v>
      </c>
      <c r="O387" s="21">
        <v>1070608137</v>
      </c>
      <c r="P387" s="1" t="s">
        <v>718</v>
      </c>
      <c r="Q387" s="1" t="s">
        <v>153</v>
      </c>
      <c r="R387" s="33">
        <v>8872500</v>
      </c>
      <c r="S387" s="27">
        <v>4410000</v>
      </c>
      <c r="T387" s="28">
        <f t="shared" si="11"/>
        <v>13282500</v>
      </c>
      <c r="U387" s="1">
        <v>6682500</v>
      </c>
      <c r="V387" s="11">
        <f t="shared" si="12"/>
        <v>0.50310559006211175</v>
      </c>
      <c r="W387" s="12">
        <f t="shared" si="7"/>
        <v>0.72490706319702602</v>
      </c>
      <c r="X387" s="22"/>
    </row>
    <row r="388" spans="1:24" ht="24" customHeight="1" x14ac:dyDescent="0.2">
      <c r="A388" s="1" t="s">
        <v>24</v>
      </c>
      <c r="B388" s="1" t="s">
        <v>25</v>
      </c>
      <c r="C388" s="1" t="s">
        <v>26</v>
      </c>
      <c r="D388" s="1" t="s">
        <v>24</v>
      </c>
      <c r="E388" s="21" t="s">
        <v>2159</v>
      </c>
      <c r="F388" s="25" t="s">
        <v>2160</v>
      </c>
      <c r="G388" s="34" t="s">
        <v>1648</v>
      </c>
      <c r="H388" s="22" t="s">
        <v>515</v>
      </c>
      <c r="I388" s="1" t="s">
        <v>82</v>
      </c>
      <c r="J388" s="23" t="s">
        <v>1500</v>
      </c>
      <c r="K388" s="1" t="s">
        <v>139</v>
      </c>
      <c r="L388" s="24">
        <v>44557</v>
      </c>
      <c r="M388" s="24">
        <v>44834</v>
      </c>
      <c r="N388" s="22" t="s">
        <v>1243</v>
      </c>
      <c r="O388" s="21">
        <v>1010212491</v>
      </c>
      <c r="P388" s="1" t="s">
        <v>718</v>
      </c>
      <c r="Q388" s="1" t="s">
        <v>508</v>
      </c>
      <c r="R388" s="33">
        <v>9500000</v>
      </c>
      <c r="S388" s="27">
        <v>4500000</v>
      </c>
      <c r="T388" s="28">
        <f t="shared" si="11"/>
        <v>14000000</v>
      </c>
      <c r="U388" s="1">
        <v>6500000</v>
      </c>
      <c r="V388" s="11">
        <f t="shared" si="12"/>
        <v>0.4642857142857143</v>
      </c>
      <c r="W388" s="12">
        <f t="shared" si="7"/>
        <v>0.66787003610108309</v>
      </c>
      <c r="X388" s="22"/>
    </row>
    <row r="389" spans="1:24" ht="24" customHeight="1" x14ac:dyDescent="0.2">
      <c r="A389" s="1" t="s">
        <v>24</v>
      </c>
      <c r="B389" s="1" t="s">
        <v>25</v>
      </c>
      <c r="C389" s="1" t="s">
        <v>26</v>
      </c>
      <c r="D389" s="1" t="s">
        <v>24</v>
      </c>
      <c r="E389" s="21" t="s">
        <v>2161</v>
      </c>
      <c r="F389" s="25" t="s">
        <v>2162</v>
      </c>
      <c r="G389" s="34" t="s">
        <v>1649</v>
      </c>
      <c r="H389" s="22" t="s">
        <v>515</v>
      </c>
      <c r="I389" s="1" t="s">
        <v>82</v>
      </c>
      <c r="J389" s="23" t="s">
        <v>1500</v>
      </c>
      <c r="K389" s="1" t="s">
        <v>139</v>
      </c>
      <c r="L389" s="24">
        <v>44558</v>
      </c>
      <c r="M389" s="24">
        <v>44834</v>
      </c>
      <c r="N389" s="22" t="s">
        <v>1466</v>
      </c>
      <c r="O389" s="21">
        <v>52034017</v>
      </c>
      <c r="P389" s="1" t="s">
        <v>718</v>
      </c>
      <c r="Q389" s="1" t="s">
        <v>508</v>
      </c>
      <c r="R389" s="33">
        <v>9200000</v>
      </c>
      <c r="S389" s="27">
        <v>4500000</v>
      </c>
      <c r="T389" s="37">
        <f t="shared" si="11"/>
        <v>13700000</v>
      </c>
      <c r="U389" s="1">
        <v>6200000</v>
      </c>
      <c r="V389" s="11">
        <f t="shared" si="12"/>
        <v>0.45255474452554745</v>
      </c>
      <c r="W389" s="12">
        <f t="shared" si="7"/>
        <v>0.66666666666666663</v>
      </c>
      <c r="X389" s="22"/>
    </row>
    <row r="390" spans="1:24" ht="24" customHeight="1" x14ac:dyDescent="0.2">
      <c r="A390" s="1" t="s">
        <v>24</v>
      </c>
      <c r="B390" s="1" t="s">
        <v>25</v>
      </c>
      <c r="C390" s="1" t="s">
        <v>26</v>
      </c>
      <c r="D390" s="1" t="s">
        <v>24</v>
      </c>
      <c r="E390" s="21" t="s">
        <v>2163</v>
      </c>
      <c r="F390" s="25" t="s">
        <v>2164</v>
      </c>
      <c r="G390" s="34" t="s">
        <v>1650</v>
      </c>
      <c r="H390" s="22" t="s">
        <v>515</v>
      </c>
      <c r="I390" s="1" t="s">
        <v>82</v>
      </c>
      <c r="J390" s="23" t="s">
        <v>1665</v>
      </c>
      <c r="K390" s="1" t="s">
        <v>139</v>
      </c>
      <c r="L390" s="24">
        <v>44559</v>
      </c>
      <c r="M390" s="24">
        <v>44834</v>
      </c>
      <c r="N390" s="22" t="s">
        <v>1669</v>
      </c>
      <c r="O390" s="21">
        <v>84076920</v>
      </c>
      <c r="P390" s="1" t="s">
        <v>718</v>
      </c>
      <c r="Q390" s="1" t="s">
        <v>508</v>
      </c>
      <c r="R390" s="33">
        <v>9400000</v>
      </c>
      <c r="S390" s="27">
        <v>4500000</v>
      </c>
      <c r="T390" s="28">
        <f t="shared" si="11"/>
        <v>13900000</v>
      </c>
      <c r="U390" s="1">
        <v>6400000</v>
      </c>
      <c r="V390" s="11">
        <f t="shared" si="12"/>
        <v>0.46043165467625902</v>
      </c>
      <c r="W390" s="12">
        <f t="shared" si="7"/>
        <v>0.66545454545454541</v>
      </c>
      <c r="X390" s="22"/>
    </row>
    <row r="391" spans="1:24" ht="24" customHeight="1" x14ac:dyDescent="0.2">
      <c r="A391" s="1" t="s">
        <v>24</v>
      </c>
      <c r="B391" s="1" t="s">
        <v>25</v>
      </c>
      <c r="C391" s="1" t="s">
        <v>26</v>
      </c>
      <c r="D391" s="1" t="s">
        <v>24</v>
      </c>
      <c r="E391" s="21" t="s">
        <v>2165</v>
      </c>
      <c r="F391" s="21" t="s">
        <v>2166</v>
      </c>
      <c r="G391" s="34" t="s">
        <v>1651</v>
      </c>
      <c r="H391" s="22" t="s">
        <v>514</v>
      </c>
      <c r="I391" s="1" t="s">
        <v>82</v>
      </c>
      <c r="J391" s="23" t="s">
        <v>1666</v>
      </c>
      <c r="K391" s="1" t="s">
        <v>139</v>
      </c>
      <c r="L391" s="24">
        <v>44539</v>
      </c>
      <c r="M391" s="24">
        <v>44711</v>
      </c>
      <c r="N391" s="22" t="s">
        <v>1670</v>
      </c>
      <c r="O391" s="21">
        <v>52203748</v>
      </c>
      <c r="P391" s="1" t="s">
        <v>718</v>
      </c>
      <c r="Q391" s="1" t="s">
        <v>508</v>
      </c>
      <c r="R391" s="33">
        <v>9390000</v>
      </c>
      <c r="S391" s="27">
        <v>0</v>
      </c>
      <c r="T391" s="28">
        <v>9390000</v>
      </c>
      <c r="U391" s="1">
        <v>3130000</v>
      </c>
      <c r="V391" s="11">
        <f t="shared" si="12"/>
        <v>0.33333333333333331</v>
      </c>
      <c r="W391" s="12">
        <v>1</v>
      </c>
      <c r="X391" s="22"/>
    </row>
    <row r="392" spans="1:24" ht="24" customHeight="1" x14ac:dyDescent="0.2">
      <c r="A392" s="1" t="s">
        <v>24</v>
      </c>
      <c r="B392" s="1" t="s">
        <v>25</v>
      </c>
      <c r="C392" s="1" t="s">
        <v>26</v>
      </c>
      <c r="D392" s="1" t="s">
        <v>24</v>
      </c>
      <c r="E392" s="21" t="s">
        <v>2167</v>
      </c>
      <c r="F392" s="25" t="s">
        <v>2168</v>
      </c>
      <c r="G392" s="34" t="s">
        <v>1652</v>
      </c>
      <c r="H392" s="22" t="s">
        <v>515</v>
      </c>
      <c r="I392" s="1" t="s">
        <v>82</v>
      </c>
      <c r="J392" s="23" t="s">
        <v>1500</v>
      </c>
      <c r="K392" s="1" t="s">
        <v>139</v>
      </c>
      <c r="L392" s="24">
        <v>44561</v>
      </c>
      <c r="M392" s="24">
        <v>44821</v>
      </c>
      <c r="N392" s="22" t="s">
        <v>1422</v>
      </c>
      <c r="O392" s="21">
        <v>1010175514</v>
      </c>
      <c r="P392" s="1" t="s">
        <v>718</v>
      </c>
      <c r="Q392" s="1" t="s">
        <v>508</v>
      </c>
      <c r="R392" s="33">
        <v>9200000</v>
      </c>
      <c r="S392" s="27">
        <v>4576161</v>
      </c>
      <c r="T392" s="28">
        <f>R392+S392</f>
        <v>13776161</v>
      </c>
      <c r="U392" s="1">
        <v>4955000</v>
      </c>
      <c r="V392" s="11">
        <f t="shared" si="12"/>
        <v>0.35967930398025982</v>
      </c>
      <c r="W392" s="12">
        <f t="shared" si="7"/>
        <v>0.69615384615384612</v>
      </c>
      <c r="X392" s="22"/>
    </row>
    <row r="393" spans="1:24" ht="24" customHeight="1" x14ac:dyDescent="0.2">
      <c r="A393" s="1" t="s">
        <v>24</v>
      </c>
      <c r="B393" s="1" t="s">
        <v>25</v>
      </c>
      <c r="C393" s="1" t="s">
        <v>26</v>
      </c>
      <c r="D393" s="1" t="s">
        <v>24</v>
      </c>
      <c r="E393" s="21" t="s">
        <v>2169</v>
      </c>
      <c r="F393" s="25" t="s">
        <v>2170</v>
      </c>
      <c r="G393" s="34" t="s">
        <v>1653</v>
      </c>
      <c r="H393" s="22" t="s">
        <v>515</v>
      </c>
      <c r="I393" s="1" t="s">
        <v>82</v>
      </c>
      <c r="J393" s="23" t="s">
        <v>1553</v>
      </c>
      <c r="K393" s="1" t="s">
        <v>139</v>
      </c>
      <c r="L393" s="24">
        <v>44558</v>
      </c>
      <c r="M393" s="24">
        <v>44834</v>
      </c>
      <c r="N393" s="22" t="s">
        <v>1468</v>
      </c>
      <c r="O393" s="21">
        <v>1031147853</v>
      </c>
      <c r="P393" s="1" t="s">
        <v>718</v>
      </c>
      <c r="Q393" s="1" t="s">
        <v>508</v>
      </c>
      <c r="R393" s="33">
        <v>9200000</v>
      </c>
      <c r="S393" s="27">
        <v>4500000</v>
      </c>
      <c r="T393" s="37">
        <f>R393+S393</f>
        <v>13700000</v>
      </c>
      <c r="U393" s="1">
        <v>6200000</v>
      </c>
      <c r="V393" s="11">
        <f t="shared" si="12"/>
        <v>0.45255474452554745</v>
      </c>
      <c r="W393" s="12">
        <f t="shared" si="7"/>
        <v>0.66666666666666663</v>
      </c>
      <c r="X393" s="22"/>
    </row>
    <row r="394" spans="1:24" ht="24" customHeight="1" x14ac:dyDescent="0.2">
      <c r="A394" s="1" t="s">
        <v>24</v>
      </c>
      <c r="B394" s="1" t="s">
        <v>25</v>
      </c>
      <c r="C394" s="1" t="s">
        <v>26</v>
      </c>
      <c r="D394" s="1" t="s">
        <v>24</v>
      </c>
      <c r="E394" s="21" t="s">
        <v>2171</v>
      </c>
      <c r="F394" s="21" t="s">
        <v>2172</v>
      </c>
      <c r="G394" s="34" t="s">
        <v>1654</v>
      </c>
      <c r="H394" s="22" t="s">
        <v>514</v>
      </c>
      <c r="I394" s="1" t="s">
        <v>82</v>
      </c>
      <c r="J394" s="23" t="s">
        <v>1667</v>
      </c>
      <c r="K394" s="1" t="s">
        <v>139</v>
      </c>
      <c r="L394" s="24">
        <v>44540</v>
      </c>
      <c r="M394" s="24">
        <v>44742</v>
      </c>
      <c r="N394" s="22" t="s">
        <v>1671</v>
      </c>
      <c r="O394" s="21">
        <v>79612409</v>
      </c>
      <c r="P394" s="1" t="s">
        <v>718</v>
      </c>
      <c r="Q394" s="1" t="s">
        <v>508</v>
      </c>
      <c r="R394" s="33">
        <v>12920000</v>
      </c>
      <c r="S394" s="27">
        <v>0</v>
      </c>
      <c r="T394" s="28">
        <v>12920000</v>
      </c>
      <c r="U394" s="1">
        <v>8550000</v>
      </c>
      <c r="V394" s="11">
        <f t="shared" si="12"/>
        <v>0.66176470588235292</v>
      </c>
      <c r="W394" s="12">
        <f t="shared" si="7"/>
        <v>1</v>
      </c>
      <c r="X394" s="22"/>
    </row>
    <row r="395" spans="1:24" ht="24" customHeight="1" x14ac:dyDescent="0.2">
      <c r="A395" s="1" t="s">
        <v>24</v>
      </c>
      <c r="B395" s="1" t="s">
        <v>25</v>
      </c>
      <c r="C395" s="1" t="s">
        <v>26</v>
      </c>
      <c r="D395" s="1" t="s">
        <v>24</v>
      </c>
      <c r="E395" s="21" t="s">
        <v>2173</v>
      </c>
      <c r="F395" s="21" t="s">
        <v>2174</v>
      </c>
      <c r="G395" s="34" t="s">
        <v>1655</v>
      </c>
      <c r="H395" s="22" t="s">
        <v>515</v>
      </c>
      <c r="I395" s="1" t="s">
        <v>82</v>
      </c>
      <c r="J395" s="23" t="s">
        <v>1667</v>
      </c>
      <c r="K395" s="1" t="s">
        <v>139</v>
      </c>
      <c r="L395" s="24">
        <v>44539</v>
      </c>
      <c r="M395" s="24">
        <v>44772</v>
      </c>
      <c r="N395" s="22" t="s">
        <v>1672</v>
      </c>
      <c r="O395" s="21">
        <v>1032443422</v>
      </c>
      <c r="P395" s="1" t="s">
        <v>718</v>
      </c>
      <c r="Q395" s="1" t="s">
        <v>508</v>
      </c>
      <c r="R395" s="33">
        <v>12920000</v>
      </c>
      <c r="S395" s="27">
        <v>1900000</v>
      </c>
      <c r="T395" s="28">
        <f>R395+S395</f>
        <v>14820000</v>
      </c>
      <c r="U395" s="1">
        <v>8550000</v>
      </c>
      <c r="V395" s="11">
        <f t="shared" si="12"/>
        <v>0.57692307692307687</v>
      </c>
      <c r="W395" s="12">
        <f t="shared" si="7"/>
        <v>0.871244635193133</v>
      </c>
      <c r="X395" s="22"/>
    </row>
    <row r="396" spans="1:24" ht="24" customHeight="1" x14ac:dyDescent="0.2">
      <c r="A396" s="1" t="s">
        <v>24</v>
      </c>
      <c r="B396" s="1" t="s">
        <v>25</v>
      </c>
      <c r="C396" s="1" t="s">
        <v>26</v>
      </c>
      <c r="D396" s="1" t="s">
        <v>24</v>
      </c>
      <c r="E396" s="21" t="s">
        <v>2175</v>
      </c>
      <c r="F396" s="21" t="s">
        <v>2176</v>
      </c>
      <c r="G396" s="34" t="s">
        <v>1673</v>
      </c>
      <c r="H396" s="22" t="s">
        <v>515</v>
      </c>
      <c r="I396" s="1" t="s">
        <v>82</v>
      </c>
      <c r="J396" s="23" t="s">
        <v>1667</v>
      </c>
      <c r="K396" s="1" t="s">
        <v>139</v>
      </c>
      <c r="L396" s="24">
        <v>44539</v>
      </c>
      <c r="M396" s="24">
        <v>44834</v>
      </c>
      <c r="N396" s="22" t="s">
        <v>1675</v>
      </c>
      <c r="O396" s="21">
        <v>74346779</v>
      </c>
      <c r="P396" s="1" t="s">
        <v>718</v>
      </c>
      <c r="Q396" s="1" t="s">
        <v>508</v>
      </c>
      <c r="R396" s="33">
        <v>12920000</v>
      </c>
      <c r="S396" s="27">
        <v>5700000</v>
      </c>
      <c r="T396" s="28">
        <f>R396+S396</f>
        <v>18620000</v>
      </c>
      <c r="U396" s="1">
        <v>8550000</v>
      </c>
      <c r="V396" s="11">
        <f t="shared" si="12"/>
        <v>0.45918367346938777</v>
      </c>
      <c r="W396" s="12">
        <f t="shared" si="7"/>
        <v>0.68813559322033901</v>
      </c>
      <c r="X396" s="22"/>
    </row>
    <row r="397" spans="1:24" ht="24" customHeight="1" x14ac:dyDescent="0.2">
      <c r="A397" s="1" t="s">
        <v>24</v>
      </c>
      <c r="B397" s="1" t="s">
        <v>25</v>
      </c>
      <c r="C397" s="1" t="s">
        <v>26</v>
      </c>
      <c r="D397" s="1" t="s">
        <v>24</v>
      </c>
      <c r="E397" s="21" t="s">
        <v>2177</v>
      </c>
      <c r="F397" s="25" t="s">
        <v>2178</v>
      </c>
      <c r="G397" s="34" t="s">
        <v>1674</v>
      </c>
      <c r="H397" s="22" t="s">
        <v>515</v>
      </c>
      <c r="I397" s="1" t="s">
        <v>82</v>
      </c>
      <c r="J397" s="23" t="s">
        <v>1500</v>
      </c>
      <c r="K397" s="1" t="s">
        <v>139</v>
      </c>
      <c r="L397" s="24">
        <v>44560</v>
      </c>
      <c r="M397" s="24">
        <v>44834</v>
      </c>
      <c r="N397" s="22" t="s">
        <v>1676</v>
      </c>
      <c r="O397" s="21">
        <v>1000469348</v>
      </c>
      <c r="P397" s="1" t="s">
        <v>718</v>
      </c>
      <c r="Q397" s="1" t="s">
        <v>508</v>
      </c>
      <c r="R397" s="33">
        <v>9300000</v>
      </c>
      <c r="S397" s="27">
        <v>4500000</v>
      </c>
      <c r="T397" s="28">
        <f>S397+R397</f>
        <v>13800000</v>
      </c>
      <c r="U397" s="1">
        <v>6300000</v>
      </c>
      <c r="V397" s="11">
        <f t="shared" si="12"/>
        <v>0.45652173913043476</v>
      </c>
      <c r="W397" s="12">
        <f t="shared" si="7"/>
        <v>0.66423357664233573</v>
      </c>
      <c r="X397" s="22"/>
    </row>
    <row r="398" spans="1:24" ht="24" customHeight="1" x14ac:dyDescent="0.2">
      <c r="A398" s="1" t="s">
        <v>24</v>
      </c>
      <c r="B398" s="1" t="s">
        <v>25</v>
      </c>
      <c r="C398" s="1" t="s">
        <v>26</v>
      </c>
      <c r="D398" s="1" t="s">
        <v>24</v>
      </c>
      <c r="E398" s="21" t="s">
        <v>2179</v>
      </c>
      <c r="F398" s="21" t="s">
        <v>2180</v>
      </c>
      <c r="G398" s="2" t="s">
        <v>1529</v>
      </c>
      <c r="H398" s="22" t="s">
        <v>515</v>
      </c>
      <c r="I398" s="1" t="s">
        <v>82</v>
      </c>
      <c r="J398" s="23" t="s">
        <v>1530</v>
      </c>
      <c r="K398" s="1" t="s">
        <v>139</v>
      </c>
      <c r="L398" s="24">
        <v>44533</v>
      </c>
      <c r="M398" s="24">
        <v>44834</v>
      </c>
      <c r="N398" s="22" t="s">
        <v>174</v>
      </c>
      <c r="O398" s="21">
        <v>41691194</v>
      </c>
      <c r="P398" s="1" t="s">
        <v>718</v>
      </c>
      <c r="Q398" s="1" t="s">
        <v>508</v>
      </c>
      <c r="R398" s="33">
        <v>14000000</v>
      </c>
      <c r="S398" s="27">
        <v>6936662</v>
      </c>
      <c r="T398" s="28">
        <f t="shared" si="5"/>
        <v>20936662</v>
      </c>
      <c r="U398" s="1">
        <v>11200000</v>
      </c>
      <c r="V398" s="11">
        <f t="shared" si="12"/>
        <v>0.53494678378052818</v>
      </c>
      <c r="W398" s="12">
        <f t="shared" si="7"/>
        <v>0.69435215946843853</v>
      </c>
      <c r="X398" s="22"/>
    </row>
    <row r="399" spans="1:24" ht="24" customHeight="1" x14ac:dyDescent="0.2">
      <c r="A399" s="1" t="s">
        <v>24</v>
      </c>
      <c r="B399" s="1" t="s">
        <v>25</v>
      </c>
      <c r="C399" s="1" t="s">
        <v>26</v>
      </c>
      <c r="D399" s="1" t="s">
        <v>24</v>
      </c>
      <c r="E399" s="21" t="s">
        <v>2181</v>
      </c>
      <c r="F399" s="21" t="s">
        <v>2182</v>
      </c>
      <c r="G399" s="34" t="s">
        <v>1679</v>
      </c>
      <c r="H399" s="22" t="s">
        <v>515</v>
      </c>
      <c r="I399" s="1" t="s">
        <v>82</v>
      </c>
      <c r="J399" s="23" t="s">
        <v>1677</v>
      </c>
      <c r="K399" s="1" t="s">
        <v>139</v>
      </c>
      <c r="L399" s="24">
        <v>44543</v>
      </c>
      <c r="M399" s="24">
        <v>44834</v>
      </c>
      <c r="N399" s="22" t="s">
        <v>175</v>
      </c>
      <c r="O399" s="21">
        <v>41725400</v>
      </c>
      <c r="P399" s="1" t="s">
        <v>718</v>
      </c>
      <c r="Q399" s="1" t="s">
        <v>508</v>
      </c>
      <c r="R399" s="33">
        <v>20891311</v>
      </c>
      <c r="S399" s="27">
        <v>8953419</v>
      </c>
      <c r="T399" s="28">
        <f>R399+S399</f>
        <v>29844730</v>
      </c>
      <c r="U399" s="1">
        <v>14922365</v>
      </c>
      <c r="V399" s="11">
        <f t="shared" si="12"/>
        <v>0.5</v>
      </c>
      <c r="W399" s="12">
        <f t="shared" si="7"/>
        <v>0.68384879725085912</v>
      </c>
      <c r="X399" s="22"/>
    </row>
    <row r="400" spans="1:24" ht="24" customHeight="1" x14ac:dyDescent="0.2">
      <c r="A400" s="1" t="s">
        <v>24</v>
      </c>
      <c r="B400" s="1" t="s">
        <v>25</v>
      </c>
      <c r="C400" s="1" t="s">
        <v>26</v>
      </c>
      <c r="D400" s="1" t="s">
        <v>24</v>
      </c>
      <c r="E400" s="21" t="s">
        <v>2183</v>
      </c>
      <c r="F400" s="25" t="s">
        <v>2184</v>
      </c>
      <c r="G400" s="34" t="s">
        <v>1680</v>
      </c>
      <c r="H400" s="22" t="s">
        <v>514</v>
      </c>
      <c r="I400" s="1" t="s">
        <v>82</v>
      </c>
      <c r="J400" s="23" t="s">
        <v>1500</v>
      </c>
      <c r="K400" s="1" t="s">
        <v>139</v>
      </c>
      <c r="L400" s="24">
        <v>44558</v>
      </c>
      <c r="M400" s="24">
        <v>44742</v>
      </c>
      <c r="N400" s="22" t="s">
        <v>1423</v>
      </c>
      <c r="O400" s="21">
        <v>52980247</v>
      </c>
      <c r="P400" s="1" t="s">
        <v>718</v>
      </c>
      <c r="Q400" s="1" t="s">
        <v>508</v>
      </c>
      <c r="R400" s="33">
        <v>9200000</v>
      </c>
      <c r="S400" s="27">
        <v>0</v>
      </c>
      <c r="T400" s="28">
        <v>9200000</v>
      </c>
      <c r="U400" s="1">
        <v>1600000</v>
      </c>
      <c r="V400" s="11">
        <f t="shared" si="12"/>
        <v>0.17391304347826086</v>
      </c>
      <c r="W400" s="12">
        <f t="shared" si="7"/>
        <v>1</v>
      </c>
      <c r="X400" s="22"/>
    </row>
    <row r="401" spans="1:24" ht="24" customHeight="1" x14ac:dyDescent="0.2">
      <c r="A401" s="1" t="s">
        <v>24</v>
      </c>
      <c r="B401" s="1" t="s">
        <v>25</v>
      </c>
      <c r="C401" s="1" t="s">
        <v>26</v>
      </c>
      <c r="D401" s="1" t="s">
        <v>24</v>
      </c>
      <c r="E401" s="21" t="s">
        <v>2185</v>
      </c>
      <c r="F401" s="25" t="s">
        <v>2186</v>
      </c>
      <c r="G401" s="34" t="s">
        <v>1681</v>
      </c>
      <c r="H401" s="22" t="s">
        <v>515</v>
      </c>
      <c r="I401" s="1" t="s">
        <v>82</v>
      </c>
      <c r="J401" s="23" t="s">
        <v>1678</v>
      </c>
      <c r="K401" s="1" t="s">
        <v>139</v>
      </c>
      <c r="L401" s="24">
        <v>44560</v>
      </c>
      <c r="M401" s="24">
        <v>44834</v>
      </c>
      <c r="N401" s="22" t="s">
        <v>1248</v>
      </c>
      <c r="O401" s="21">
        <v>1023019472</v>
      </c>
      <c r="P401" s="1" t="s">
        <v>718</v>
      </c>
      <c r="Q401" s="1" t="s">
        <v>508</v>
      </c>
      <c r="R401" s="33">
        <v>10433333</v>
      </c>
      <c r="S401" s="27">
        <v>4695000</v>
      </c>
      <c r="T401" s="28">
        <f>R401+S401</f>
        <v>15128333</v>
      </c>
      <c r="U401" s="1">
        <v>7303000</v>
      </c>
      <c r="V401" s="11">
        <f t="shared" si="12"/>
        <v>0.4827365976145554</v>
      </c>
      <c r="W401" s="12">
        <f t="shared" si="7"/>
        <v>0.66423357664233573</v>
      </c>
      <c r="X401" s="22"/>
    </row>
    <row r="402" spans="1:24" ht="24" customHeight="1" x14ac:dyDescent="0.2">
      <c r="A402" s="1" t="s">
        <v>24</v>
      </c>
      <c r="B402" s="1" t="s">
        <v>25</v>
      </c>
      <c r="C402" s="1" t="s">
        <v>26</v>
      </c>
      <c r="D402" s="1" t="s">
        <v>24</v>
      </c>
      <c r="E402" s="21" t="s">
        <v>2187</v>
      </c>
      <c r="F402" s="21" t="s">
        <v>2188</v>
      </c>
      <c r="G402" s="2" t="s">
        <v>1531</v>
      </c>
      <c r="H402" s="22" t="s">
        <v>515</v>
      </c>
      <c r="I402" s="1" t="s">
        <v>82</v>
      </c>
      <c r="J402" s="23" t="s">
        <v>1532</v>
      </c>
      <c r="K402" s="1" t="s">
        <v>139</v>
      </c>
      <c r="L402" s="24">
        <v>44531</v>
      </c>
      <c r="M402" s="24">
        <v>44772</v>
      </c>
      <c r="N402" s="22" t="s">
        <v>1533</v>
      </c>
      <c r="O402" s="21">
        <v>1033678008</v>
      </c>
      <c r="P402" s="1" t="s">
        <v>718</v>
      </c>
      <c r="Q402" s="1" t="s">
        <v>508</v>
      </c>
      <c r="R402" s="33">
        <v>18633333</v>
      </c>
      <c r="S402" s="27">
        <v>2600000</v>
      </c>
      <c r="T402" s="28">
        <f t="shared" si="5"/>
        <v>21233333</v>
      </c>
      <c r="U402" s="1">
        <v>13433333</v>
      </c>
      <c r="V402" s="11">
        <f t="shared" si="12"/>
        <v>0.63265305545766182</v>
      </c>
      <c r="W402" s="12">
        <f t="shared" si="7"/>
        <v>0.87551867219917012</v>
      </c>
      <c r="X402" s="22"/>
    </row>
    <row r="403" spans="1:24" ht="24" customHeight="1" x14ac:dyDescent="0.2">
      <c r="A403" s="1" t="s">
        <v>24</v>
      </c>
      <c r="B403" s="1" t="s">
        <v>25</v>
      </c>
      <c r="C403" s="1" t="s">
        <v>26</v>
      </c>
      <c r="D403" s="1" t="s">
        <v>24</v>
      </c>
      <c r="E403" s="21" t="s">
        <v>1536</v>
      </c>
      <c r="F403" s="21" t="s">
        <v>1537</v>
      </c>
      <c r="G403" s="2" t="s">
        <v>1535</v>
      </c>
      <c r="H403" s="22" t="s">
        <v>515</v>
      </c>
      <c r="I403" s="1" t="s">
        <v>82</v>
      </c>
      <c r="J403" s="23" t="s">
        <v>1534</v>
      </c>
      <c r="K403" s="1" t="s">
        <v>139</v>
      </c>
      <c r="L403" s="24">
        <v>44530</v>
      </c>
      <c r="M403" s="24">
        <v>44772</v>
      </c>
      <c r="N403" s="22" t="s">
        <v>1538</v>
      </c>
      <c r="O403" s="21">
        <v>1118553823</v>
      </c>
      <c r="P403" s="1" t="s">
        <v>718</v>
      </c>
      <c r="Q403" s="1" t="s">
        <v>508</v>
      </c>
      <c r="R403" s="33">
        <v>18633333</v>
      </c>
      <c r="S403" s="27">
        <v>2600000</v>
      </c>
      <c r="T403" s="28">
        <f t="shared" si="5"/>
        <v>21233333</v>
      </c>
      <c r="U403" s="1">
        <v>10833333</v>
      </c>
      <c r="V403" s="11">
        <f t="shared" si="12"/>
        <v>0.51020407394354905</v>
      </c>
      <c r="W403" s="12">
        <f t="shared" si="7"/>
        <v>0.87603305785123964</v>
      </c>
      <c r="X403" s="22"/>
    </row>
    <row r="404" spans="1:24" ht="24" customHeight="1" x14ac:dyDescent="0.2">
      <c r="A404" s="1" t="s">
        <v>24</v>
      </c>
      <c r="B404" s="1" t="s">
        <v>25</v>
      </c>
      <c r="C404" s="1" t="s">
        <v>26</v>
      </c>
      <c r="D404" s="1" t="s">
        <v>24</v>
      </c>
      <c r="E404" s="21" t="s">
        <v>2189</v>
      </c>
      <c r="F404" s="25" t="s">
        <v>2190</v>
      </c>
      <c r="G404" s="34" t="s">
        <v>1682</v>
      </c>
      <c r="H404" s="22" t="s">
        <v>514</v>
      </c>
      <c r="I404" s="1" t="s">
        <v>82</v>
      </c>
      <c r="J404" s="23" t="s">
        <v>1812</v>
      </c>
      <c r="K404" s="1" t="s">
        <v>139</v>
      </c>
      <c r="L404" s="24">
        <v>44559</v>
      </c>
      <c r="M404" s="24">
        <v>44742</v>
      </c>
      <c r="N404" s="22" t="s">
        <v>1907</v>
      </c>
      <c r="O404" s="21">
        <v>1070607914</v>
      </c>
      <c r="P404" s="1" t="s">
        <v>718</v>
      </c>
      <c r="Q404" s="1" t="s">
        <v>153</v>
      </c>
      <c r="R404" s="33">
        <v>9300000</v>
      </c>
      <c r="S404" s="27">
        <v>0</v>
      </c>
      <c r="T404" s="28">
        <v>9300000</v>
      </c>
      <c r="U404" s="1">
        <v>4800000</v>
      </c>
      <c r="V404" s="11">
        <f t="shared" si="12"/>
        <v>0.5161290322580645</v>
      </c>
      <c r="W404" s="12">
        <f t="shared" ref="W404" si="13">+(($W$1-L404)*100%)/(M404-L404)</f>
        <v>1</v>
      </c>
      <c r="X404" s="22"/>
    </row>
    <row r="405" spans="1:24" ht="24" customHeight="1" x14ac:dyDescent="0.2">
      <c r="A405" s="1" t="s">
        <v>24</v>
      </c>
      <c r="B405" s="1" t="s">
        <v>25</v>
      </c>
      <c r="C405" s="1" t="s">
        <v>26</v>
      </c>
      <c r="D405" s="1" t="s">
        <v>24</v>
      </c>
      <c r="E405" s="21">
        <v>44621</v>
      </c>
      <c r="F405" s="21">
        <v>180821</v>
      </c>
      <c r="G405" s="34" t="s">
        <v>1683</v>
      </c>
      <c r="H405" s="22" t="s">
        <v>515</v>
      </c>
      <c r="I405" s="1" t="s">
        <v>127</v>
      </c>
      <c r="J405" s="23" t="s">
        <v>1813</v>
      </c>
      <c r="K405" s="1" t="s">
        <v>139</v>
      </c>
      <c r="L405" s="24">
        <v>44545</v>
      </c>
      <c r="M405" s="24">
        <v>44650</v>
      </c>
      <c r="N405" s="22" t="s">
        <v>1908</v>
      </c>
      <c r="O405" s="21">
        <v>830065444</v>
      </c>
      <c r="P405" s="1" t="s">
        <v>718</v>
      </c>
      <c r="Q405" s="1" t="s">
        <v>508</v>
      </c>
      <c r="R405" s="33">
        <v>25000000</v>
      </c>
      <c r="S405" s="27">
        <v>0</v>
      </c>
      <c r="T405" s="37">
        <v>25000000</v>
      </c>
      <c r="U405" s="1">
        <v>0</v>
      </c>
      <c r="V405" s="11">
        <f t="shared" si="12"/>
        <v>0</v>
      </c>
      <c r="W405" s="12">
        <v>1</v>
      </c>
      <c r="X405" s="22"/>
    </row>
    <row r="406" spans="1:24" ht="24" customHeight="1" x14ac:dyDescent="0.2">
      <c r="A406" s="1" t="s">
        <v>24</v>
      </c>
      <c r="B406" s="1" t="s">
        <v>25</v>
      </c>
      <c r="C406" s="1" t="s">
        <v>26</v>
      </c>
      <c r="D406" s="1" t="s">
        <v>24</v>
      </c>
      <c r="E406" s="21">
        <v>78621</v>
      </c>
      <c r="F406" s="21">
        <v>124021</v>
      </c>
      <c r="G406" s="2" t="s">
        <v>1980</v>
      </c>
      <c r="H406" s="22" t="s">
        <v>515</v>
      </c>
      <c r="I406" s="1" t="s">
        <v>1431</v>
      </c>
      <c r="J406" s="53" t="s">
        <v>1979</v>
      </c>
      <c r="K406" s="1" t="s">
        <v>139</v>
      </c>
      <c r="L406" s="24">
        <v>44550</v>
      </c>
      <c r="M406" s="24">
        <v>44678</v>
      </c>
      <c r="N406" s="22" t="s">
        <v>1981</v>
      </c>
      <c r="O406" s="25">
        <v>901543583</v>
      </c>
      <c r="P406" s="1" t="s">
        <v>510</v>
      </c>
      <c r="Q406" s="1" t="s">
        <v>144</v>
      </c>
      <c r="R406" s="32">
        <v>34932952</v>
      </c>
      <c r="S406" s="27">
        <v>0</v>
      </c>
      <c r="T406" s="28">
        <v>34932952</v>
      </c>
      <c r="U406" s="1">
        <v>0</v>
      </c>
      <c r="V406" s="11">
        <f t="shared" si="12"/>
        <v>0</v>
      </c>
      <c r="W406" s="12">
        <v>1</v>
      </c>
      <c r="X406" s="22"/>
    </row>
    <row r="407" spans="1:24" ht="24" customHeight="1" x14ac:dyDescent="0.2">
      <c r="A407" s="1" t="s">
        <v>24</v>
      </c>
      <c r="B407" s="1" t="s">
        <v>25</v>
      </c>
      <c r="C407" s="1" t="s">
        <v>26</v>
      </c>
      <c r="D407" s="1" t="s">
        <v>24</v>
      </c>
      <c r="E407" s="21">
        <v>82321</v>
      </c>
      <c r="F407" s="21">
        <v>117021</v>
      </c>
      <c r="G407" s="34" t="s">
        <v>1684</v>
      </c>
      <c r="H407" s="22" t="s">
        <v>514</v>
      </c>
      <c r="I407" s="1" t="s">
        <v>82</v>
      </c>
      <c r="J407" s="23" t="s">
        <v>1814</v>
      </c>
      <c r="K407" s="1" t="s">
        <v>139</v>
      </c>
      <c r="L407" s="24">
        <v>44537</v>
      </c>
      <c r="M407" s="24">
        <v>44561</v>
      </c>
      <c r="N407" s="22" t="s">
        <v>1909</v>
      </c>
      <c r="O407" s="21">
        <v>830085577</v>
      </c>
      <c r="P407" s="1" t="s">
        <v>718</v>
      </c>
      <c r="Q407" s="1" t="s">
        <v>508</v>
      </c>
      <c r="R407" s="33">
        <v>46000000</v>
      </c>
      <c r="S407" s="27">
        <v>0</v>
      </c>
      <c r="T407" s="28">
        <v>46000000</v>
      </c>
      <c r="U407" s="28">
        <v>46000000</v>
      </c>
      <c r="V407" s="31">
        <v>1</v>
      </c>
      <c r="W407" s="12">
        <v>1</v>
      </c>
      <c r="X407" s="22"/>
    </row>
    <row r="408" spans="1:24" ht="24" customHeight="1" x14ac:dyDescent="0.2">
      <c r="A408" s="1" t="s">
        <v>24</v>
      </c>
      <c r="B408" s="1" t="s">
        <v>25</v>
      </c>
      <c r="C408" s="1" t="s">
        <v>26</v>
      </c>
      <c r="D408" s="1" t="s">
        <v>24</v>
      </c>
      <c r="E408" s="21" t="s">
        <v>2191</v>
      </c>
      <c r="F408" s="21" t="s">
        <v>2192</v>
      </c>
      <c r="G408" s="34" t="s">
        <v>1685</v>
      </c>
      <c r="H408" s="22" t="s">
        <v>515</v>
      </c>
      <c r="I408" s="1" t="s">
        <v>82</v>
      </c>
      <c r="J408" s="23" t="s">
        <v>1815</v>
      </c>
      <c r="K408" s="1" t="s">
        <v>139</v>
      </c>
      <c r="L408" s="24">
        <v>44540</v>
      </c>
      <c r="M408" s="24">
        <v>44834</v>
      </c>
      <c r="N408" s="22" t="s">
        <v>1127</v>
      </c>
      <c r="O408" s="21">
        <v>79756358</v>
      </c>
      <c r="P408" s="1" t="s">
        <v>718</v>
      </c>
      <c r="Q408" s="1" t="s">
        <v>508</v>
      </c>
      <c r="R408" s="33">
        <v>28000000</v>
      </c>
      <c r="S408" s="27">
        <v>12000000</v>
      </c>
      <c r="T408" s="28">
        <f>R408+S408</f>
        <v>40000000</v>
      </c>
      <c r="U408" s="1">
        <v>20000000</v>
      </c>
      <c r="V408" s="11">
        <f t="shared" ref="V408:V428" si="14">+U408/T408</f>
        <v>0.5</v>
      </c>
      <c r="W408" s="12">
        <f t="shared" ref="W408:W428" si="15">+(($W$1-L408)*100%)/(M408-L408)</f>
        <v>0.68707482993197277</v>
      </c>
      <c r="X408" s="22"/>
    </row>
    <row r="409" spans="1:24" ht="24" customHeight="1" x14ac:dyDescent="0.2">
      <c r="A409" s="1" t="s">
        <v>24</v>
      </c>
      <c r="B409" s="1" t="s">
        <v>25</v>
      </c>
      <c r="C409" s="1" t="s">
        <v>26</v>
      </c>
      <c r="D409" s="1" t="s">
        <v>24</v>
      </c>
      <c r="E409" s="21" t="s">
        <v>2193</v>
      </c>
      <c r="F409" s="21" t="s">
        <v>2194</v>
      </c>
      <c r="G409" s="34" t="s">
        <v>1686</v>
      </c>
      <c r="H409" s="22" t="s">
        <v>515</v>
      </c>
      <c r="I409" s="1" t="s">
        <v>82</v>
      </c>
      <c r="J409" s="23" t="s">
        <v>1816</v>
      </c>
      <c r="K409" s="1" t="s">
        <v>139</v>
      </c>
      <c r="L409" s="24">
        <v>44533</v>
      </c>
      <c r="M409" s="24">
        <v>44834</v>
      </c>
      <c r="N409" s="22" t="s">
        <v>388</v>
      </c>
      <c r="O409" s="21">
        <v>7313129</v>
      </c>
      <c r="P409" s="1" t="s">
        <v>718</v>
      </c>
      <c r="Q409" s="1" t="s">
        <v>508</v>
      </c>
      <c r="R409" s="33">
        <v>28000000</v>
      </c>
      <c r="S409" s="27">
        <v>12000000</v>
      </c>
      <c r="T409" s="28">
        <f>R409+S409</f>
        <v>40000000</v>
      </c>
      <c r="U409" s="1">
        <v>16000000</v>
      </c>
      <c r="V409" s="11">
        <f t="shared" si="14"/>
        <v>0.4</v>
      </c>
      <c r="W409" s="12">
        <f t="shared" si="15"/>
        <v>0.69435215946843853</v>
      </c>
      <c r="X409" s="22"/>
    </row>
    <row r="410" spans="1:24" ht="24" customHeight="1" x14ac:dyDescent="0.2">
      <c r="A410" s="1" t="s">
        <v>24</v>
      </c>
      <c r="B410" s="1" t="s">
        <v>25</v>
      </c>
      <c r="C410" s="1" t="s">
        <v>26</v>
      </c>
      <c r="D410" s="1" t="s">
        <v>24</v>
      </c>
      <c r="E410" s="21" t="s">
        <v>2195</v>
      </c>
      <c r="F410" s="21" t="s">
        <v>2196</v>
      </c>
      <c r="G410" s="34" t="s">
        <v>1687</v>
      </c>
      <c r="H410" s="22" t="s">
        <v>515</v>
      </c>
      <c r="I410" s="1" t="s">
        <v>82</v>
      </c>
      <c r="J410" s="23" t="s">
        <v>1817</v>
      </c>
      <c r="K410" s="1" t="s">
        <v>139</v>
      </c>
      <c r="L410" s="24">
        <v>44533</v>
      </c>
      <c r="M410" s="24">
        <v>44834</v>
      </c>
      <c r="N410" s="22" t="s">
        <v>390</v>
      </c>
      <c r="O410" s="21">
        <v>41678387</v>
      </c>
      <c r="P410" s="1" t="s">
        <v>718</v>
      </c>
      <c r="Q410" s="1" t="s">
        <v>508</v>
      </c>
      <c r="R410" s="33">
        <v>35700000</v>
      </c>
      <c r="S410" s="27">
        <v>15300000</v>
      </c>
      <c r="T410" s="28">
        <f>R410+S410</f>
        <v>51000000</v>
      </c>
      <c r="U410" s="1">
        <v>20400000</v>
      </c>
      <c r="V410" s="11">
        <f t="shared" si="14"/>
        <v>0.4</v>
      </c>
      <c r="W410" s="12">
        <f t="shared" si="15"/>
        <v>0.69435215946843853</v>
      </c>
      <c r="X410" s="22"/>
    </row>
    <row r="411" spans="1:24" ht="24" customHeight="1" x14ac:dyDescent="0.2">
      <c r="A411" s="1" t="s">
        <v>24</v>
      </c>
      <c r="B411" s="1" t="s">
        <v>25</v>
      </c>
      <c r="C411" s="1" t="s">
        <v>26</v>
      </c>
      <c r="D411" s="1" t="s">
        <v>24</v>
      </c>
      <c r="E411" s="21" t="s">
        <v>2197</v>
      </c>
      <c r="F411" s="21" t="s">
        <v>2198</v>
      </c>
      <c r="G411" s="34" t="s">
        <v>1688</v>
      </c>
      <c r="H411" s="22" t="s">
        <v>514</v>
      </c>
      <c r="I411" s="1" t="s">
        <v>82</v>
      </c>
      <c r="J411" s="23" t="s">
        <v>1818</v>
      </c>
      <c r="K411" s="1" t="s">
        <v>139</v>
      </c>
      <c r="L411" s="24">
        <v>44543</v>
      </c>
      <c r="M411" s="24">
        <v>44742</v>
      </c>
      <c r="N411" s="22" t="s">
        <v>1910</v>
      </c>
      <c r="O411" s="21">
        <v>1022345947</v>
      </c>
      <c r="P411" s="1" t="s">
        <v>718</v>
      </c>
      <c r="Q411" s="1" t="s">
        <v>153</v>
      </c>
      <c r="R411" s="33">
        <v>17524311</v>
      </c>
      <c r="S411" s="27">
        <v>0</v>
      </c>
      <c r="T411" s="28">
        <v>17524311</v>
      </c>
      <c r="U411" s="1">
        <v>12517365</v>
      </c>
      <c r="V411" s="11">
        <f t="shared" si="14"/>
        <v>0.7142857142857143</v>
      </c>
      <c r="W411" s="12">
        <f t="shared" si="15"/>
        <v>1</v>
      </c>
      <c r="X411" s="22"/>
    </row>
    <row r="412" spans="1:24" ht="24" customHeight="1" x14ac:dyDescent="0.2">
      <c r="A412" s="1" t="s">
        <v>24</v>
      </c>
      <c r="B412" s="1" t="s">
        <v>25</v>
      </c>
      <c r="C412" s="1" t="s">
        <v>26</v>
      </c>
      <c r="D412" s="1" t="s">
        <v>24</v>
      </c>
      <c r="E412" s="21" t="s">
        <v>2199</v>
      </c>
      <c r="F412" s="25" t="s">
        <v>2200</v>
      </c>
      <c r="G412" s="34" t="s">
        <v>1689</v>
      </c>
      <c r="H412" s="22" t="s">
        <v>514</v>
      </c>
      <c r="I412" s="1" t="s">
        <v>82</v>
      </c>
      <c r="J412" s="23" t="s">
        <v>1819</v>
      </c>
      <c r="K412" s="1" t="s">
        <v>139</v>
      </c>
      <c r="L412" s="24">
        <v>44561</v>
      </c>
      <c r="M412" s="24">
        <v>44742</v>
      </c>
      <c r="N412" s="22" t="s">
        <v>2594</v>
      </c>
      <c r="O412" s="21" t="s">
        <v>2595</v>
      </c>
      <c r="P412" s="1" t="s">
        <v>718</v>
      </c>
      <c r="Q412" s="1" t="s">
        <v>153</v>
      </c>
      <c r="R412" s="33">
        <v>9660000</v>
      </c>
      <c r="S412" s="27">
        <v>0</v>
      </c>
      <c r="T412" s="28">
        <v>9660000</v>
      </c>
      <c r="U412" s="1">
        <v>2575500</v>
      </c>
      <c r="V412" s="11">
        <f t="shared" si="14"/>
        <v>0.26661490683229816</v>
      </c>
      <c r="W412" s="12">
        <f t="shared" si="15"/>
        <v>1</v>
      </c>
      <c r="X412" s="22"/>
    </row>
    <row r="413" spans="1:24" ht="24" customHeight="1" x14ac:dyDescent="0.2">
      <c r="A413" s="1" t="s">
        <v>24</v>
      </c>
      <c r="B413" s="1" t="s">
        <v>25</v>
      </c>
      <c r="C413" s="1" t="s">
        <v>26</v>
      </c>
      <c r="D413" s="1" t="s">
        <v>24</v>
      </c>
      <c r="E413" s="21" t="s">
        <v>2201</v>
      </c>
      <c r="F413" s="21" t="s">
        <v>2202</v>
      </c>
      <c r="G413" s="34" t="s">
        <v>1690</v>
      </c>
      <c r="H413" s="22" t="s">
        <v>515</v>
      </c>
      <c r="I413" s="1" t="s">
        <v>82</v>
      </c>
      <c r="J413" s="23" t="s">
        <v>1527</v>
      </c>
      <c r="K413" s="1" t="s">
        <v>139</v>
      </c>
      <c r="L413" s="24">
        <v>44559</v>
      </c>
      <c r="M413" s="24">
        <v>44834</v>
      </c>
      <c r="N413" s="22" t="s">
        <v>2762</v>
      </c>
      <c r="O413" s="21">
        <v>53167819</v>
      </c>
      <c r="P413" s="1" t="s">
        <v>718</v>
      </c>
      <c r="Q413" s="1" t="s">
        <v>508</v>
      </c>
      <c r="R413" s="33">
        <v>21450000</v>
      </c>
      <c r="S413" s="27">
        <v>9900000</v>
      </c>
      <c r="T413" s="28">
        <f>R413+S413</f>
        <v>31350000</v>
      </c>
      <c r="U413" s="28">
        <v>8250000</v>
      </c>
      <c r="V413" s="11">
        <f t="shared" si="14"/>
        <v>0.26315789473684209</v>
      </c>
      <c r="W413" s="12">
        <f t="shared" si="15"/>
        <v>0.66545454545454541</v>
      </c>
      <c r="X413" s="22"/>
    </row>
    <row r="414" spans="1:24" ht="24" customHeight="1" x14ac:dyDescent="0.2">
      <c r="A414" s="1" t="s">
        <v>24</v>
      </c>
      <c r="B414" s="1" t="s">
        <v>25</v>
      </c>
      <c r="C414" s="1" t="s">
        <v>26</v>
      </c>
      <c r="D414" s="1" t="s">
        <v>24</v>
      </c>
      <c r="E414" s="21" t="s">
        <v>2203</v>
      </c>
      <c r="F414" s="21" t="s">
        <v>2204</v>
      </c>
      <c r="G414" s="34" t="s">
        <v>1691</v>
      </c>
      <c r="H414" s="22" t="s">
        <v>515</v>
      </c>
      <c r="I414" s="1" t="s">
        <v>82</v>
      </c>
      <c r="J414" s="23" t="s">
        <v>1820</v>
      </c>
      <c r="K414" s="1" t="s">
        <v>139</v>
      </c>
      <c r="L414" s="24">
        <v>44539</v>
      </c>
      <c r="M414" s="24">
        <v>44819</v>
      </c>
      <c r="N414" s="22" t="s">
        <v>1911</v>
      </c>
      <c r="O414" s="21">
        <v>1106897573</v>
      </c>
      <c r="P414" s="1" t="s">
        <v>718</v>
      </c>
      <c r="Q414" s="1" t="s">
        <v>153</v>
      </c>
      <c r="R414" s="33">
        <v>9191000</v>
      </c>
      <c r="S414" s="27">
        <v>4560000</v>
      </c>
      <c r="T414" s="28">
        <f>R414+S414</f>
        <v>13751000</v>
      </c>
      <c r="U414" s="1">
        <v>7001000</v>
      </c>
      <c r="V414" s="11">
        <f t="shared" si="14"/>
        <v>0.50912660897389284</v>
      </c>
      <c r="W414" s="12">
        <f t="shared" si="15"/>
        <v>0.72499999999999998</v>
      </c>
      <c r="X414" s="22"/>
    </row>
    <row r="415" spans="1:24" ht="24" customHeight="1" x14ac:dyDescent="0.2">
      <c r="A415" s="1" t="s">
        <v>24</v>
      </c>
      <c r="B415" s="1" t="s">
        <v>25</v>
      </c>
      <c r="C415" s="1" t="s">
        <v>26</v>
      </c>
      <c r="D415" s="1" t="s">
        <v>24</v>
      </c>
      <c r="E415" s="21" t="s">
        <v>2205</v>
      </c>
      <c r="F415" s="21" t="s">
        <v>2206</v>
      </c>
      <c r="G415" s="34" t="s">
        <v>1692</v>
      </c>
      <c r="H415" s="22" t="s">
        <v>514</v>
      </c>
      <c r="I415" s="1" t="s">
        <v>82</v>
      </c>
      <c r="J415" s="23" t="s">
        <v>1821</v>
      </c>
      <c r="K415" s="1" t="s">
        <v>139</v>
      </c>
      <c r="L415" s="24">
        <v>44557</v>
      </c>
      <c r="M415" s="24">
        <v>44742</v>
      </c>
      <c r="N415" s="22" t="s">
        <v>1912</v>
      </c>
      <c r="O415" s="21">
        <v>1022974439</v>
      </c>
      <c r="P415" s="1" t="s">
        <v>718</v>
      </c>
      <c r="Q415" s="1" t="s">
        <v>153</v>
      </c>
      <c r="R415" s="33">
        <v>9350000</v>
      </c>
      <c r="S415" s="27">
        <v>0</v>
      </c>
      <c r="T415" s="28">
        <v>9350000</v>
      </c>
      <c r="U415" s="1">
        <v>4550000</v>
      </c>
      <c r="V415" s="11">
        <f t="shared" si="14"/>
        <v>0.48663101604278075</v>
      </c>
      <c r="W415" s="12">
        <f t="shared" si="15"/>
        <v>1</v>
      </c>
      <c r="X415" s="22"/>
    </row>
    <row r="416" spans="1:24" ht="24" customHeight="1" x14ac:dyDescent="0.2">
      <c r="A416" s="1" t="s">
        <v>24</v>
      </c>
      <c r="B416" s="1" t="s">
        <v>25</v>
      </c>
      <c r="C416" s="1" t="s">
        <v>26</v>
      </c>
      <c r="D416" s="1" t="s">
        <v>24</v>
      </c>
      <c r="E416" s="21" t="s">
        <v>2207</v>
      </c>
      <c r="F416" s="21" t="s">
        <v>2208</v>
      </c>
      <c r="G416" s="34" t="s">
        <v>1693</v>
      </c>
      <c r="H416" s="22" t="s">
        <v>514</v>
      </c>
      <c r="I416" s="1" t="s">
        <v>82</v>
      </c>
      <c r="J416" s="23" t="s">
        <v>1821</v>
      </c>
      <c r="K416" s="1" t="s">
        <v>139</v>
      </c>
      <c r="L416" s="24">
        <v>44557</v>
      </c>
      <c r="M416" s="24">
        <v>44742</v>
      </c>
      <c r="N416" s="22" t="s">
        <v>1913</v>
      </c>
      <c r="O416" s="21">
        <v>1070602271</v>
      </c>
      <c r="P416" s="1" t="s">
        <v>718</v>
      </c>
      <c r="Q416" s="1" t="s">
        <v>153</v>
      </c>
      <c r="R416" s="33">
        <v>9350000</v>
      </c>
      <c r="S416" s="27">
        <v>0</v>
      </c>
      <c r="T416" s="28">
        <v>9350000</v>
      </c>
      <c r="U416" s="1">
        <v>4850000</v>
      </c>
      <c r="V416" s="11">
        <f t="shared" si="14"/>
        <v>0.51871657754010692</v>
      </c>
      <c r="W416" s="12">
        <f t="shared" si="15"/>
        <v>1</v>
      </c>
      <c r="X416" s="22"/>
    </row>
    <row r="417" spans="1:24" ht="24" customHeight="1" x14ac:dyDescent="0.2">
      <c r="A417" s="1" t="s">
        <v>24</v>
      </c>
      <c r="B417" s="1" t="s">
        <v>25</v>
      </c>
      <c r="C417" s="1" t="s">
        <v>26</v>
      </c>
      <c r="D417" s="1" t="s">
        <v>24</v>
      </c>
      <c r="E417" s="21" t="s">
        <v>2209</v>
      </c>
      <c r="F417" s="25" t="s">
        <v>2210</v>
      </c>
      <c r="G417" s="34" t="s">
        <v>1694</v>
      </c>
      <c r="H417" s="22" t="s">
        <v>515</v>
      </c>
      <c r="I417" s="1" t="s">
        <v>82</v>
      </c>
      <c r="J417" s="23" t="s">
        <v>1822</v>
      </c>
      <c r="K417" s="1" t="s">
        <v>139</v>
      </c>
      <c r="L417" s="24">
        <v>44559</v>
      </c>
      <c r="M417" s="24">
        <v>44834</v>
      </c>
      <c r="N417" s="22" t="s">
        <v>1420</v>
      </c>
      <c r="O417" s="21">
        <v>52477160</v>
      </c>
      <c r="P417" s="1" t="s">
        <v>718</v>
      </c>
      <c r="Q417" s="1" t="s">
        <v>153</v>
      </c>
      <c r="R417" s="33">
        <v>11346666</v>
      </c>
      <c r="S417" s="27">
        <v>5550000</v>
      </c>
      <c r="T417" s="28">
        <f>R417+S417</f>
        <v>16896666</v>
      </c>
      <c r="U417" s="1">
        <v>7646666</v>
      </c>
      <c r="V417" s="11">
        <f t="shared" si="14"/>
        <v>0.45255472292581272</v>
      </c>
      <c r="W417" s="12">
        <f t="shared" si="15"/>
        <v>0.66545454545454541</v>
      </c>
      <c r="X417" s="22"/>
    </row>
    <row r="418" spans="1:24" ht="24" customHeight="1" x14ac:dyDescent="0.2">
      <c r="A418" s="1" t="s">
        <v>24</v>
      </c>
      <c r="B418" s="1" t="s">
        <v>25</v>
      </c>
      <c r="C418" s="1" t="s">
        <v>26</v>
      </c>
      <c r="D418" s="1" t="s">
        <v>24</v>
      </c>
      <c r="E418" s="21" t="s">
        <v>2211</v>
      </c>
      <c r="F418" s="25" t="s">
        <v>2212</v>
      </c>
      <c r="G418" s="34" t="s">
        <v>1695</v>
      </c>
      <c r="H418" s="22" t="s">
        <v>515</v>
      </c>
      <c r="I418" s="1" t="s">
        <v>82</v>
      </c>
      <c r="J418" s="23" t="s">
        <v>1823</v>
      </c>
      <c r="K418" s="1" t="s">
        <v>139</v>
      </c>
      <c r="L418" s="24">
        <v>44560</v>
      </c>
      <c r="M418" s="24">
        <v>44772</v>
      </c>
      <c r="N418" s="22" t="s">
        <v>2765</v>
      </c>
      <c r="O418" s="21" t="s">
        <v>2766</v>
      </c>
      <c r="P418" s="1" t="s">
        <v>718</v>
      </c>
      <c r="Q418" s="1" t="s">
        <v>153</v>
      </c>
      <c r="R418" s="33">
        <v>18300000</v>
      </c>
      <c r="S418" s="27">
        <v>3000000</v>
      </c>
      <c r="T418" s="28">
        <f>R418+S418</f>
        <v>21300000</v>
      </c>
      <c r="U418" s="1">
        <v>9300000</v>
      </c>
      <c r="V418" s="11">
        <f t="shared" si="14"/>
        <v>0.43661971830985913</v>
      </c>
      <c r="W418" s="12">
        <f t="shared" si="15"/>
        <v>0.85849056603773588</v>
      </c>
      <c r="X418" s="22"/>
    </row>
    <row r="419" spans="1:24" ht="24" customHeight="1" x14ac:dyDescent="0.2">
      <c r="A419" s="1" t="s">
        <v>24</v>
      </c>
      <c r="B419" s="1" t="s">
        <v>25</v>
      </c>
      <c r="C419" s="1" t="s">
        <v>26</v>
      </c>
      <c r="D419" s="1" t="s">
        <v>24</v>
      </c>
      <c r="E419" s="21" t="s">
        <v>2213</v>
      </c>
      <c r="F419" s="25" t="s">
        <v>2214</v>
      </c>
      <c r="G419" s="34" t="s">
        <v>1696</v>
      </c>
      <c r="H419" s="22" t="s">
        <v>514</v>
      </c>
      <c r="I419" s="1" t="s">
        <v>82</v>
      </c>
      <c r="J419" s="23" t="s">
        <v>1824</v>
      </c>
      <c r="K419" s="1" t="s">
        <v>139</v>
      </c>
      <c r="L419" s="24">
        <v>44560</v>
      </c>
      <c r="M419" s="24">
        <v>44742</v>
      </c>
      <c r="N419" s="22" t="s">
        <v>1914</v>
      </c>
      <c r="O419" s="21">
        <v>1012377932</v>
      </c>
      <c r="P419" s="1" t="s">
        <v>718</v>
      </c>
      <c r="Q419" s="1" t="s">
        <v>508</v>
      </c>
      <c r="R419" s="33">
        <v>9200000</v>
      </c>
      <c r="S419" s="27">
        <v>0</v>
      </c>
      <c r="T419" s="28">
        <v>9200000</v>
      </c>
      <c r="U419" s="1">
        <v>6200000</v>
      </c>
      <c r="V419" s="11">
        <f t="shared" si="14"/>
        <v>0.67391304347826086</v>
      </c>
      <c r="W419" s="12">
        <f t="shared" si="15"/>
        <v>1</v>
      </c>
      <c r="X419" s="22"/>
    </row>
    <row r="420" spans="1:24" ht="24" customHeight="1" x14ac:dyDescent="0.2">
      <c r="A420" s="1" t="s">
        <v>24</v>
      </c>
      <c r="B420" s="1" t="s">
        <v>25</v>
      </c>
      <c r="C420" s="1" t="s">
        <v>26</v>
      </c>
      <c r="D420" s="1" t="s">
        <v>24</v>
      </c>
      <c r="E420" s="21" t="s">
        <v>2215</v>
      </c>
      <c r="F420" s="25" t="s">
        <v>2216</v>
      </c>
      <c r="G420" s="34" t="s">
        <v>1697</v>
      </c>
      <c r="H420" s="22" t="s">
        <v>515</v>
      </c>
      <c r="I420" s="1" t="s">
        <v>82</v>
      </c>
      <c r="J420" s="23" t="s">
        <v>1825</v>
      </c>
      <c r="K420" s="1" t="s">
        <v>139</v>
      </c>
      <c r="L420" s="24">
        <v>44559</v>
      </c>
      <c r="M420" s="24">
        <v>44773</v>
      </c>
      <c r="N420" s="22" t="s">
        <v>1915</v>
      </c>
      <c r="O420" s="21">
        <v>1072663482</v>
      </c>
      <c r="P420" s="1" t="s">
        <v>718</v>
      </c>
      <c r="Q420" s="1" t="s">
        <v>508</v>
      </c>
      <c r="R420" s="33">
        <v>12950000</v>
      </c>
      <c r="S420" s="27">
        <v>2100000</v>
      </c>
      <c r="T420" s="28">
        <f>S420+R420</f>
        <v>15050000</v>
      </c>
      <c r="U420" s="1">
        <v>8750000</v>
      </c>
      <c r="V420" s="11">
        <f t="shared" si="14"/>
        <v>0.58139534883720934</v>
      </c>
      <c r="W420" s="12">
        <f t="shared" si="15"/>
        <v>0.85514018691588789</v>
      </c>
      <c r="X420" s="22"/>
    </row>
    <row r="421" spans="1:24" ht="24" customHeight="1" x14ac:dyDescent="0.2">
      <c r="A421" s="1" t="s">
        <v>24</v>
      </c>
      <c r="B421" s="1" t="s">
        <v>25</v>
      </c>
      <c r="C421" s="1" t="s">
        <v>26</v>
      </c>
      <c r="D421" s="1" t="s">
        <v>24</v>
      </c>
      <c r="E421" s="21" t="s">
        <v>2217</v>
      </c>
      <c r="F421" s="21" t="s">
        <v>2218</v>
      </c>
      <c r="G421" s="34" t="s">
        <v>1698</v>
      </c>
      <c r="H421" s="22" t="s">
        <v>515</v>
      </c>
      <c r="I421" s="1" t="s">
        <v>82</v>
      </c>
      <c r="J421" s="23" t="s">
        <v>1521</v>
      </c>
      <c r="K421" s="1" t="s">
        <v>139</v>
      </c>
      <c r="L421" s="24">
        <v>44557</v>
      </c>
      <c r="M421" s="24">
        <v>44834</v>
      </c>
      <c r="N421" s="22" t="s">
        <v>161</v>
      </c>
      <c r="O421" s="21">
        <v>11228450</v>
      </c>
      <c r="P421" s="1" t="s">
        <v>718</v>
      </c>
      <c r="Q421" s="1" t="s">
        <v>153</v>
      </c>
      <c r="R421" s="33">
        <v>9350000</v>
      </c>
      <c r="S421" s="27">
        <v>4500000</v>
      </c>
      <c r="T421" s="28">
        <f>R421+S421</f>
        <v>13850000</v>
      </c>
      <c r="U421" s="1">
        <v>6350000</v>
      </c>
      <c r="V421" s="11">
        <f t="shared" si="14"/>
        <v>0.4584837545126354</v>
      </c>
      <c r="W421" s="12">
        <f t="shared" si="15"/>
        <v>0.66787003610108309</v>
      </c>
      <c r="X421" s="22"/>
    </row>
    <row r="422" spans="1:24" ht="24" customHeight="1" x14ac:dyDescent="0.2">
      <c r="A422" s="1" t="s">
        <v>24</v>
      </c>
      <c r="B422" s="1" t="s">
        <v>25</v>
      </c>
      <c r="C422" s="1" t="s">
        <v>26</v>
      </c>
      <c r="D422" s="1" t="s">
        <v>24</v>
      </c>
      <c r="E422" s="21" t="s">
        <v>2219</v>
      </c>
      <c r="F422" s="21" t="s">
        <v>2220</v>
      </c>
      <c r="G422" s="34" t="s">
        <v>1699</v>
      </c>
      <c r="H422" s="22" t="s">
        <v>515</v>
      </c>
      <c r="I422" s="1" t="s">
        <v>82</v>
      </c>
      <c r="J422" s="23" t="s">
        <v>1826</v>
      </c>
      <c r="K422" s="1" t="s">
        <v>139</v>
      </c>
      <c r="L422" s="24">
        <v>44545</v>
      </c>
      <c r="M422" s="24">
        <v>44834</v>
      </c>
      <c r="N422" s="22" t="s">
        <v>1916</v>
      </c>
      <c r="O422" s="21">
        <v>11307751</v>
      </c>
      <c r="P422" s="1" t="s">
        <v>718</v>
      </c>
      <c r="Q422" s="1" t="s">
        <v>153</v>
      </c>
      <c r="R422" s="33" t="s">
        <v>2763</v>
      </c>
      <c r="S422" s="27">
        <v>4630500</v>
      </c>
      <c r="T422" s="40">
        <v>14817600</v>
      </c>
      <c r="U422" s="1">
        <v>8643600</v>
      </c>
      <c r="V422" s="11">
        <f t="shared" si="14"/>
        <v>0.58333333333333337</v>
      </c>
      <c r="W422" s="12">
        <f t="shared" si="15"/>
        <v>0.68166089965397925</v>
      </c>
      <c r="X422" s="22"/>
    </row>
    <row r="423" spans="1:24" ht="24" customHeight="1" x14ac:dyDescent="0.2">
      <c r="A423" s="1" t="s">
        <v>24</v>
      </c>
      <c r="B423" s="1" t="s">
        <v>25</v>
      </c>
      <c r="C423" s="1" t="s">
        <v>26</v>
      </c>
      <c r="D423" s="1" t="s">
        <v>24</v>
      </c>
      <c r="E423" s="21" t="s">
        <v>1804</v>
      </c>
      <c r="F423" s="21" t="s">
        <v>1805</v>
      </c>
      <c r="G423" s="34" t="s">
        <v>1700</v>
      </c>
      <c r="H423" s="22" t="s">
        <v>515</v>
      </c>
      <c r="I423" s="1" t="s">
        <v>82</v>
      </c>
      <c r="J423" s="23" t="s">
        <v>1827</v>
      </c>
      <c r="K423" s="1" t="s">
        <v>139</v>
      </c>
      <c r="L423" s="24">
        <v>44548</v>
      </c>
      <c r="M423" s="24">
        <v>44834</v>
      </c>
      <c r="N423" s="22" t="s">
        <v>1917</v>
      </c>
      <c r="O423" s="21">
        <v>80221402</v>
      </c>
      <c r="P423" s="1" t="s">
        <v>718</v>
      </c>
      <c r="Q423" s="1" t="s">
        <v>508</v>
      </c>
      <c r="R423" s="33">
        <v>10237500</v>
      </c>
      <c r="S423" s="27">
        <v>4725000</v>
      </c>
      <c r="T423" s="28">
        <f>R423+S423</f>
        <v>14962500</v>
      </c>
      <c r="U423" s="1">
        <v>8662500</v>
      </c>
      <c r="V423" s="11">
        <f t="shared" si="14"/>
        <v>0.57894736842105265</v>
      </c>
      <c r="W423" s="12">
        <f t="shared" si="15"/>
        <v>0.67832167832167833</v>
      </c>
      <c r="X423" s="22"/>
    </row>
    <row r="424" spans="1:24" ht="24" customHeight="1" x14ac:dyDescent="0.2">
      <c r="A424" s="1" t="s">
        <v>24</v>
      </c>
      <c r="B424" s="1" t="s">
        <v>25</v>
      </c>
      <c r="C424" s="1" t="s">
        <v>26</v>
      </c>
      <c r="D424" s="1" t="s">
        <v>24</v>
      </c>
      <c r="E424" s="21" t="s">
        <v>2221</v>
      </c>
      <c r="F424" s="21" t="s">
        <v>2222</v>
      </c>
      <c r="G424" s="34" t="s">
        <v>1701</v>
      </c>
      <c r="H424" s="22" t="s">
        <v>515</v>
      </c>
      <c r="I424" s="1" t="s">
        <v>82</v>
      </c>
      <c r="J424" s="23" t="s">
        <v>1828</v>
      </c>
      <c r="K424" s="1" t="s">
        <v>139</v>
      </c>
      <c r="L424" s="24">
        <v>44547</v>
      </c>
      <c r="M424" s="24">
        <v>44834</v>
      </c>
      <c r="N424" s="22" t="s">
        <v>1918</v>
      </c>
      <c r="O424" s="21">
        <v>1105687479</v>
      </c>
      <c r="P424" s="1" t="s">
        <v>718</v>
      </c>
      <c r="Q424" s="1" t="s">
        <v>153</v>
      </c>
      <c r="R424" s="33">
        <v>10135650</v>
      </c>
      <c r="S424" s="27">
        <v>4630500</v>
      </c>
      <c r="T424" s="28">
        <f>R424+S424</f>
        <v>14766150</v>
      </c>
      <c r="U424" s="1">
        <v>8592150</v>
      </c>
      <c r="V424" s="11">
        <f t="shared" si="14"/>
        <v>0.58188153310104529</v>
      </c>
      <c r="W424" s="12">
        <f t="shared" si="15"/>
        <v>0.67944250871080136</v>
      </c>
      <c r="X424" s="22"/>
    </row>
    <row r="425" spans="1:24" ht="24" customHeight="1" x14ac:dyDescent="0.2">
      <c r="A425" s="1" t="s">
        <v>24</v>
      </c>
      <c r="B425" s="1" t="s">
        <v>25</v>
      </c>
      <c r="C425" s="1" t="s">
        <v>26</v>
      </c>
      <c r="D425" s="1" t="s">
        <v>24</v>
      </c>
      <c r="E425" s="21" t="s">
        <v>1806</v>
      </c>
      <c r="F425" s="21" t="s">
        <v>1807</v>
      </c>
      <c r="G425" s="34" t="s">
        <v>1702</v>
      </c>
      <c r="H425" s="22" t="s">
        <v>514</v>
      </c>
      <c r="I425" s="1" t="s">
        <v>82</v>
      </c>
      <c r="J425" s="23" t="s">
        <v>1829</v>
      </c>
      <c r="K425" s="1" t="s">
        <v>139</v>
      </c>
      <c r="L425" s="24">
        <v>44547</v>
      </c>
      <c r="M425" s="24">
        <v>44742</v>
      </c>
      <c r="N425" s="22" t="s">
        <v>1919</v>
      </c>
      <c r="O425" s="21">
        <v>1036132896</v>
      </c>
      <c r="P425" s="1" t="s">
        <v>718</v>
      </c>
      <c r="Q425" s="1" t="s">
        <v>153</v>
      </c>
      <c r="R425" s="33">
        <v>9009000</v>
      </c>
      <c r="S425" s="27">
        <v>0</v>
      </c>
      <c r="T425" s="28">
        <v>9009000</v>
      </c>
      <c r="U425" s="1">
        <v>9009000</v>
      </c>
      <c r="V425" s="31">
        <f t="shared" si="14"/>
        <v>1</v>
      </c>
      <c r="W425" s="12">
        <f t="shared" si="15"/>
        <v>1</v>
      </c>
      <c r="X425" s="22"/>
    </row>
    <row r="426" spans="1:24" ht="24.75" customHeight="1" x14ac:dyDescent="0.2">
      <c r="A426" s="1" t="s">
        <v>24</v>
      </c>
      <c r="B426" s="1" t="s">
        <v>25</v>
      </c>
      <c r="C426" s="1" t="s">
        <v>26</v>
      </c>
      <c r="D426" s="1" t="s">
        <v>24</v>
      </c>
      <c r="E426" s="21" t="s">
        <v>2223</v>
      </c>
      <c r="F426" s="21" t="s">
        <v>2224</v>
      </c>
      <c r="G426" s="34" t="s">
        <v>1703</v>
      </c>
      <c r="H426" s="22" t="s">
        <v>515</v>
      </c>
      <c r="I426" s="1" t="s">
        <v>82</v>
      </c>
      <c r="J426" s="23" t="s">
        <v>1830</v>
      </c>
      <c r="K426" s="1" t="s">
        <v>139</v>
      </c>
      <c r="L426" s="24">
        <v>44557</v>
      </c>
      <c r="M426" s="24">
        <v>44834</v>
      </c>
      <c r="N426" s="22" t="s">
        <v>1920</v>
      </c>
      <c r="O426" s="21">
        <v>1070610891</v>
      </c>
      <c r="P426" s="1" t="s">
        <v>718</v>
      </c>
      <c r="Q426" s="1" t="s">
        <v>153</v>
      </c>
      <c r="R426" s="33" t="s">
        <v>2764</v>
      </c>
      <c r="S426" s="27">
        <v>4500000</v>
      </c>
      <c r="T426" s="40">
        <v>13900000</v>
      </c>
      <c r="U426" s="1">
        <v>7900000</v>
      </c>
      <c r="V426" s="11">
        <f t="shared" si="14"/>
        <v>0.56834532374100721</v>
      </c>
      <c r="W426" s="12">
        <f t="shared" si="15"/>
        <v>0.66787003610108309</v>
      </c>
      <c r="X426" s="22"/>
    </row>
    <row r="427" spans="1:24" ht="24" customHeight="1" x14ac:dyDescent="0.2">
      <c r="A427" s="1" t="s">
        <v>24</v>
      </c>
      <c r="B427" s="1" t="s">
        <v>25</v>
      </c>
      <c r="C427" s="1" t="s">
        <v>26</v>
      </c>
      <c r="D427" s="1" t="s">
        <v>24</v>
      </c>
      <c r="E427" s="21" t="s">
        <v>2225</v>
      </c>
      <c r="F427" s="21" t="s">
        <v>2226</v>
      </c>
      <c r="G427" s="34" t="s">
        <v>1704</v>
      </c>
      <c r="H427" s="22" t="s">
        <v>515</v>
      </c>
      <c r="I427" s="1" t="s">
        <v>82</v>
      </c>
      <c r="J427" s="23" t="s">
        <v>1831</v>
      </c>
      <c r="K427" s="1" t="s">
        <v>139</v>
      </c>
      <c r="L427" s="24">
        <v>44540</v>
      </c>
      <c r="M427" s="24">
        <v>44840</v>
      </c>
      <c r="N427" s="22" t="s">
        <v>2429</v>
      </c>
      <c r="O427" s="21" t="s">
        <v>2596</v>
      </c>
      <c r="P427" s="1" t="s">
        <v>718</v>
      </c>
      <c r="Q427" s="1" t="s">
        <v>153</v>
      </c>
      <c r="R427" s="33">
        <v>10392900</v>
      </c>
      <c r="S427" s="27">
        <v>4527100</v>
      </c>
      <c r="T427" s="28">
        <f>R427+S427</f>
        <v>14920000</v>
      </c>
      <c r="U427" s="1">
        <v>6688500</v>
      </c>
      <c r="V427" s="11">
        <f t="shared" si="14"/>
        <v>0.44829088471849865</v>
      </c>
      <c r="W427" s="12">
        <f t="shared" si="15"/>
        <v>0.67333333333333334</v>
      </c>
      <c r="X427" s="22"/>
    </row>
    <row r="428" spans="1:24" ht="24" customHeight="1" x14ac:dyDescent="0.2">
      <c r="A428" s="1" t="s">
        <v>24</v>
      </c>
      <c r="B428" s="1" t="s">
        <v>25</v>
      </c>
      <c r="C428" s="1" t="s">
        <v>26</v>
      </c>
      <c r="D428" s="1" t="s">
        <v>24</v>
      </c>
      <c r="E428" s="21" t="s">
        <v>2227</v>
      </c>
      <c r="F428" s="21" t="s">
        <v>2228</v>
      </c>
      <c r="G428" s="34" t="s">
        <v>1705</v>
      </c>
      <c r="H428" s="22" t="s">
        <v>515</v>
      </c>
      <c r="I428" s="1" t="s">
        <v>127</v>
      </c>
      <c r="J428" s="23" t="s">
        <v>1832</v>
      </c>
      <c r="K428" s="1" t="s">
        <v>139</v>
      </c>
      <c r="L428" s="24">
        <v>44552</v>
      </c>
      <c r="M428" s="24">
        <v>44835</v>
      </c>
      <c r="N428" s="22" t="s">
        <v>189</v>
      </c>
      <c r="O428" s="21">
        <v>901417124</v>
      </c>
      <c r="P428" s="1" t="s">
        <v>718</v>
      </c>
      <c r="Q428" s="1" t="s">
        <v>508</v>
      </c>
      <c r="R428" s="33">
        <v>4260000</v>
      </c>
      <c r="S428" s="27">
        <v>0</v>
      </c>
      <c r="T428" s="37">
        <v>4260000</v>
      </c>
      <c r="U428" s="1">
        <v>3466239</v>
      </c>
      <c r="V428" s="11">
        <f t="shared" si="14"/>
        <v>0.81367112676056341</v>
      </c>
      <c r="W428" s="12">
        <f t="shared" si="15"/>
        <v>0.67137809187279152</v>
      </c>
      <c r="X428" s="22"/>
    </row>
    <row r="429" spans="1:24" ht="24" customHeight="1" x14ac:dyDescent="0.2">
      <c r="A429" s="1" t="s">
        <v>24</v>
      </c>
      <c r="B429" s="1" t="s">
        <v>25</v>
      </c>
      <c r="C429" s="1" t="s">
        <v>26</v>
      </c>
      <c r="D429" s="1" t="s">
        <v>24</v>
      </c>
      <c r="E429" s="21">
        <v>62421</v>
      </c>
      <c r="F429" s="21">
        <v>118221</v>
      </c>
      <c r="G429" s="34" t="s">
        <v>1706</v>
      </c>
      <c r="H429" s="22" t="s">
        <v>514</v>
      </c>
      <c r="I429" s="1" t="s">
        <v>1106</v>
      </c>
      <c r="J429" s="23" t="s">
        <v>1833</v>
      </c>
      <c r="K429" s="1" t="s">
        <v>139</v>
      </c>
      <c r="L429" s="24">
        <v>44538</v>
      </c>
      <c r="M429" s="24">
        <v>44561</v>
      </c>
      <c r="N429" s="22" t="s">
        <v>1921</v>
      </c>
      <c r="O429" s="21">
        <v>860402837</v>
      </c>
      <c r="P429" s="1" t="s">
        <v>718</v>
      </c>
      <c r="Q429" s="1" t="s">
        <v>508</v>
      </c>
      <c r="R429" s="33">
        <v>60000000</v>
      </c>
      <c r="S429" s="27">
        <v>0</v>
      </c>
      <c r="T429" s="28">
        <v>60000000</v>
      </c>
      <c r="U429" s="28">
        <v>60000000</v>
      </c>
      <c r="V429" s="31">
        <v>1</v>
      </c>
      <c r="W429" s="12">
        <v>1</v>
      </c>
      <c r="X429" s="22"/>
    </row>
    <row r="430" spans="1:24" ht="24" customHeight="1" x14ac:dyDescent="0.2">
      <c r="A430" s="1" t="s">
        <v>24</v>
      </c>
      <c r="B430" s="1" t="s">
        <v>25</v>
      </c>
      <c r="C430" s="1" t="s">
        <v>26</v>
      </c>
      <c r="D430" s="1" t="s">
        <v>24</v>
      </c>
      <c r="E430" s="21">
        <v>70621</v>
      </c>
      <c r="F430" s="21">
        <v>117921</v>
      </c>
      <c r="G430" s="34" t="s">
        <v>1707</v>
      </c>
      <c r="H430" s="22" t="s">
        <v>514</v>
      </c>
      <c r="I430" s="1" t="s">
        <v>1106</v>
      </c>
      <c r="J430" s="23" t="s">
        <v>1834</v>
      </c>
      <c r="K430" s="1" t="s">
        <v>743</v>
      </c>
      <c r="L430" s="24">
        <v>44540</v>
      </c>
      <c r="M430" s="24">
        <v>44561</v>
      </c>
      <c r="N430" s="22" t="s">
        <v>1922</v>
      </c>
      <c r="O430" s="21">
        <v>900812511</v>
      </c>
      <c r="P430" s="1" t="s">
        <v>718</v>
      </c>
      <c r="Q430" s="1" t="s">
        <v>508</v>
      </c>
      <c r="R430" s="33">
        <v>67717486</v>
      </c>
      <c r="S430" s="27">
        <v>32282514</v>
      </c>
      <c r="T430" s="28">
        <f>R430+S430</f>
        <v>100000000</v>
      </c>
      <c r="U430" s="1">
        <v>100000000</v>
      </c>
      <c r="V430" s="31">
        <v>1</v>
      </c>
      <c r="W430" s="12">
        <v>1</v>
      </c>
      <c r="X430" s="22"/>
    </row>
    <row r="431" spans="1:24" ht="24" customHeight="1" x14ac:dyDescent="0.2">
      <c r="A431" s="1" t="s">
        <v>24</v>
      </c>
      <c r="B431" s="1" t="s">
        <v>25</v>
      </c>
      <c r="C431" s="1" t="s">
        <v>26</v>
      </c>
      <c r="D431" s="1" t="s">
        <v>24</v>
      </c>
      <c r="E431" s="21">
        <v>85121</v>
      </c>
      <c r="F431" s="21">
        <v>118321</v>
      </c>
      <c r="G431" s="34" t="s">
        <v>1708</v>
      </c>
      <c r="H431" s="22" t="s">
        <v>514</v>
      </c>
      <c r="I431" s="1" t="s">
        <v>1106</v>
      </c>
      <c r="J431" s="23" t="s">
        <v>1835</v>
      </c>
      <c r="K431" s="1" t="s">
        <v>139</v>
      </c>
      <c r="L431" s="24">
        <v>44539</v>
      </c>
      <c r="M431" s="24">
        <v>44561</v>
      </c>
      <c r="N431" s="22" t="s">
        <v>1923</v>
      </c>
      <c r="O431" s="21">
        <v>79867234</v>
      </c>
      <c r="P431" s="1" t="s">
        <v>718</v>
      </c>
      <c r="Q431" s="1" t="s">
        <v>508</v>
      </c>
      <c r="R431" s="33">
        <v>100000000</v>
      </c>
      <c r="S431" s="27">
        <v>0</v>
      </c>
      <c r="T431" s="28">
        <v>100000000</v>
      </c>
      <c r="U431" s="28">
        <v>100000000</v>
      </c>
      <c r="V431" s="31">
        <v>1</v>
      </c>
      <c r="W431" s="12">
        <v>1</v>
      </c>
      <c r="X431" s="22"/>
    </row>
    <row r="432" spans="1:24" ht="24" customHeight="1" x14ac:dyDescent="0.2">
      <c r="A432" s="1" t="s">
        <v>24</v>
      </c>
      <c r="B432" s="1" t="s">
        <v>25</v>
      </c>
      <c r="C432" s="1" t="s">
        <v>26</v>
      </c>
      <c r="D432" s="1" t="s">
        <v>24</v>
      </c>
      <c r="E432" s="21" t="s">
        <v>2229</v>
      </c>
      <c r="F432" s="21" t="s">
        <v>2230</v>
      </c>
      <c r="G432" s="34" t="s">
        <v>1709</v>
      </c>
      <c r="H432" s="22" t="s">
        <v>515</v>
      </c>
      <c r="I432" s="1" t="s">
        <v>82</v>
      </c>
      <c r="J432" s="23" t="s">
        <v>1678</v>
      </c>
      <c r="K432" s="1" t="s">
        <v>139</v>
      </c>
      <c r="L432" s="24">
        <v>44539</v>
      </c>
      <c r="M432" s="24">
        <v>44834</v>
      </c>
      <c r="N432" s="22" t="s">
        <v>1924</v>
      </c>
      <c r="O432" s="21">
        <v>16627433</v>
      </c>
      <c r="P432" s="1" t="s">
        <v>718</v>
      </c>
      <c r="Q432" s="1" t="s">
        <v>508</v>
      </c>
      <c r="R432" s="33">
        <v>10870000</v>
      </c>
      <c r="S432" s="27">
        <v>4695000</v>
      </c>
      <c r="T432" s="28">
        <f>R432+S432</f>
        <v>15565000</v>
      </c>
      <c r="U432" s="1">
        <v>15572433</v>
      </c>
      <c r="V432" s="11">
        <f t="shared" ref="V432:V477" si="16">+U432/T432</f>
        <v>1.0004775457757791</v>
      </c>
      <c r="W432" s="12">
        <f t="shared" ref="W432:W477" si="17">+(($W$1-L432)*100%)/(M432-L432)</f>
        <v>0.68813559322033901</v>
      </c>
      <c r="X432" s="22"/>
    </row>
    <row r="433" spans="1:24" ht="24" customHeight="1" x14ac:dyDescent="0.2">
      <c r="A433" s="1" t="s">
        <v>24</v>
      </c>
      <c r="B433" s="1" t="s">
        <v>25</v>
      </c>
      <c r="C433" s="1" t="s">
        <v>26</v>
      </c>
      <c r="D433" s="1" t="s">
        <v>24</v>
      </c>
      <c r="E433" s="21" t="s">
        <v>2231</v>
      </c>
      <c r="F433" s="21" t="s">
        <v>2232</v>
      </c>
      <c r="G433" s="34" t="s">
        <v>1710</v>
      </c>
      <c r="H433" s="22" t="s">
        <v>514</v>
      </c>
      <c r="I433" s="1" t="s">
        <v>82</v>
      </c>
      <c r="J433" s="23" t="s">
        <v>1532</v>
      </c>
      <c r="K433" s="1" t="s">
        <v>139</v>
      </c>
      <c r="L433" s="24">
        <v>44540</v>
      </c>
      <c r="M433" s="24">
        <v>44742</v>
      </c>
      <c r="N433" s="22" t="s">
        <v>1925</v>
      </c>
      <c r="O433" s="21">
        <v>51921560</v>
      </c>
      <c r="P433" s="1" t="s">
        <v>718</v>
      </c>
      <c r="Q433" s="1" t="s">
        <v>508</v>
      </c>
      <c r="R433" s="33">
        <v>21760000</v>
      </c>
      <c r="S433" s="27">
        <v>0</v>
      </c>
      <c r="T433" s="28">
        <v>21760000</v>
      </c>
      <c r="U433" s="1">
        <v>15360000</v>
      </c>
      <c r="V433" s="11">
        <f t="shared" si="16"/>
        <v>0.70588235294117652</v>
      </c>
      <c r="W433" s="12">
        <f t="shared" si="17"/>
        <v>1</v>
      </c>
      <c r="X433" s="22"/>
    </row>
    <row r="434" spans="1:24" ht="24" customHeight="1" x14ac:dyDescent="0.2">
      <c r="A434" s="1" t="s">
        <v>24</v>
      </c>
      <c r="B434" s="1" t="s">
        <v>25</v>
      </c>
      <c r="C434" s="1" t="s">
        <v>26</v>
      </c>
      <c r="D434" s="1" t="s">
        <v>24</v>
      </c>
      <c r="E434" s="21" t="s">
        <v>2233</v>
      </c>
      <c r="F434" s="21" t="s">
        <v>2234</v>
      </c>
      <c r="G434" s="34" t="s">
        <v>1711</v>
      </c>
      <c r="H434" s="22" t="s">
        <v>515</v>
      </c>
      <c r="I434" s="1" t="s">
        <v>82</v>
      </c>
      <c r="J434" s="23" t="s">
        <v>1527</v>
      </c>
      <c r="K434" s="1" t="s">
        <v>139</v>
      </c>
      <c r="L434" s="24">
        <v>44545</v>
      </c>
      <c r="M434" s="24">
        <v>44773</v>
      </c>
      <c r="N434" s="22" t="s">
        <v>2757</v>
      </c>
      <c r="O434" s="21" t="s">
        <v>2758</v>
      </c>
      <c r="P434" s="1" t="s">
        <v>718</v>
      </c>
      <c r="Q434" s="1" t="s">
        <v>508</v>
      </c>
      <c r="R434" s="33">
        <v>28000000</v>
      </c>
      <c r="S434" s="27">
        <v>0</v>
      </c>
      <c r="T434" s="28">
        <v>28000000</v>
      </c>
      <c r="U434" s="1">
        <v>24000000</v>
      </c>
      <c r="V434" s="11">
        <f t="shared" si="16"/>
        <v>0.8571428571428571</v>
      </c>
      <c r="W434" s="12">
        <f t="shared" si="17"/>
        <v>0.86403508771929827</v>
      </c>
      <c r="X434" s="22"/>
    </row>
    <row r="435" spans="1:24" ht="24" customHeight="1" x14ac:dyDescent="0.2">
      <c r="A435" s="1" t="s">
        <v>24</v>
      </c>
      <c r="B435" s="1" t="s">
        <v>25</v>
      </c>
      <c r="C435" s="1" t="s">
        <v>26</v>
      </c>
      <c r="D435" s="1" t="s">
        <v>24</v>
      </c>
      <c r="E435" s="21" t="s">
        <v>2235</v>
      </c>
      <c r="F435" s="21" t="s">
        <v>2236</v>
      </c>
      <c r="G435" s="34" t="s">
        <v>1712</v>
      </c>
      <c r="H435" s="22" t="s">
        <v>515</v>
      </c>
      <c r="I435" s="1" t="s">
        <v>1811</v>
      </c>
      <c r="J435" s="23" t="s">
        <v>1836</v>
      </c>
      <c r="K435" s="1" t="s">
        <v>1906</v>
      </c>
      <c r="L435" s="24">
        <v>44559</v>
      </c>
      <c r="M435" s="24">
        <v>44696</v>
      </c>
      <c r="N435" s="22" t="s">
        <v>188</v>
      </c>
      <c r="O435" s="21">
        <v>830103828</v>
      </c>
      <c r="P435" s="1" t="s">
        <v>718</v>
      </c>
      <c r="Q435" s="1" t="s">
        <v>508</v>
      </c>
      <c r="R435" s="33">
        <v>347500000</v>
      </c>
      <c r="S435" s="27">
        <v>176242251</v>
      </c>
      <c r="T435" s="28">
        <f>R435+S435</f>
        <v>523742251</v>
      </c>
      <c r="U435" s="1">
        <v>410308159</v>
      </c>
      <c r="V435" s="11">
        <f t="shared" si="16"/>
        <v>0.78341619034283339</v>
      </c>
      <c r="W435" s="12">
        <v>1</v>
      </c>
      <c r="X435" s="22"/>
    </row>
    <row r="436" spans="1:24" ht="24" customHeight="1" x14ac:dyDescent="0.2">
      <c r="A436" s="1" t="s">
        <v>24</v>
      </c>
      <c r="B436" s="1" t="s">
        <v>25</v>
      </c>
      <c r="C436" s="1" t="s">
        <v>26</v>
      </c>
      <c r="D436" s="1" t="s">
        <v>24</v>
      </c>
      <c r="E436" s="21" t="s">
        <v>2237</v>
      </c>
      <c r="F436" s="21" t="s">
        <v>2238</v>
      </c>
      <c r="G436" s="34" t="s">
        <v>1713</v>
      </c>
      <c r="H436" s="22" t="s">
        <v>514</v>
      </c>
      <c r="I436" s="1" t="s">
        <v>82</v>
      </c>
      <c r="J436" s="23" t="s">
        <v>1665</v>
      </c>
      <c r="K436" s="1" t="s">
        <v>139</v>
      </c>
      <c r="L436" s="24">
        <v>44559</v>
      </c>
      <c r="M436" s="24">
        <v>44742</v>
      </c>
      <c r="N436" s="22" t="s">
        <v>183</v>
      </c>
      <c r="O436" s="21">
        <v>80274777</v>
      </c>
      <c r="P436" s="1" t="s">
        <v>718</v>
      </c>
      <c r="Q436" s="1" t="s">
        <v>508</v>
      </c>
      <c r="R436" s="33">
        <v>9550000</v>
      </c>
      <c r="S436" s="27">
        <v>0</v>
      </c>
      <c r="T436" s="28">
        <v>9550000</v>
      </c>
      <c r="U436" s="1">
        <v>8050000</v>
      </c>
      <c r="V436" s="11">
        <f t="shared" si="16"/>
        <v>0.84293193717277481</v>
      </c>
      <c r="W436" s="12">
        <f t="shared" si="17"/>
        <v>1</v>
      </c>
      <c r="X436" s="22"/>
    </row>
    <row r="437" spans="1:24" ht="24" customHeight="1" x14ac:dyDescent="0.2">
      <c r="A437" s="1" t="s">
        <v>24</v>
      </c>
      <c r="B437" s="1" t="s">
        <v>25</v>
      </c>
      <c r="C437" s="1" t="s">
        <v>26</v>
      </c>
      <c r="D437" s="1" t="s">
        <v>24</v>
      </c>
      <c r="E437" s="21" t="s">
        <v>2239</v>
      </c>
      <c r="F437" s="21" t="s">
        <v>2240</v>
      </c>
      <c r="G437" s="34" t="s">
        <v>1714</v>
      </c>
      <c r="H437" s="22" t="s">
        <v>515</v>
      </c>
      <c r="I437" s="1" t="s">
        <v>82</v>
      </c>
      <c r="J437" s="23" t="s">
        <v>1665</v>
      </c>
      <c r="K437" s="1" t="s">
        <v>139</v>
      </c>
      <c r="L437" s="24">
        <v>44557</v>
      </c>
      <c r="M437" s="24">
        <v>44834</v>
      </c>
      <c r="N437" s="22" t="s">
        <v>186</v>
      </c>
      <c r="O437" s="21">
        <v>13740396</v>
      </c>
      <c r="P437" s="1" t="s">
        <v>718</v>
      </c>
      <c r="Q437" s="1" t="s">
        <v>508</v>
      </c>
      <c r="R437" s="33">
        <v>9500000</v>
      </c>
      <c r="S437" s="27">
        <v>4500000</v>
      </c>
      <c r="T437" s="28">
        <f>R437+S437</f>
        <v>14000000</v>
      </c>
      <c r="U437" s="1">
        <v>8050000</v>
      </c>
      <c r="V437" s="11">
        <f t="shared" si="16"/>
        <v>0.57499999999999996</v>
      </c>
      <c r="W437" s="12">
        <f t="shared" si="17"/>
        <v>0.66787003610108309</v>
      </c>
      <c r="X437" s="22"/>
    </row>
    <row r="438" spans="1:24" ht="24" customHeight="1" x14ac:dyDescent="0.2">
      <c r="A438" s="1" t="s">
        <v>24</v>
      </c>
      <c r="B438" s="1" t="s">
        <v>25</v>
      </c>
      <c r="C438" s="1" t="s">
        <v>26</v>
      </c>
      <c r="D438" s="1" t="s">
        <v>24</v>
      </c>
      <c r="E438" s="21" t="s">
        <v>2241</v>
      </c>
      <c r="F438" s="21" t="s">
        <v>2242</v>
      </c>
      <c r="G438" s="34" t="s">
        <v>1715</v>
      </c>
      <c r="H438" s="22" t="s">
        <v>515</v>
      </c>
      <c r="I438" s="1" t="s">
        <v>82</v>
      </c>
      <c r="J438" s="23" t="s">
        <v>1837</v>
      </c>
      <c r="K438" s="1" t="s">
        <v>139</v>
      </c>
      <c r="L438" s="24">
        <v>44560</v>
      </c>
      <c r="M438" s="24">
        <v>44834</v>
      </c>
      <c r="N438" s="22" t="s">
        <v>1410</v>
      </c>
      <c r="O438" s="21">
        <v>1018486081</v>
      </c>
      <c r="P438" s="1" t="s">
        <v>718</v>
      </c>
      <c r="Q438" s="1" t="s">
        <v>508</v>
      </c>
      <c r="R438" s="33">
        <v>11340000</v>
      </c>
      <c r="S438" s="27">
        <v>5400000</v>
      </c>
      <c r="T438" s="28">
        <f>R438+S438</f>
        <v>16740000</v>
      </c>
      <c r="U438" s="1">
        <v>9540000</v>
      </c>
      <c r="V438" s="11">
        <f t="shared" si="16"/>
        <v>0.56989247311827962</v>
      </c>
      <c r="W438" s="12">
        <f t="shared" si="17"/>
        <v>0.66423357664233573</v>
      </c>
      <c r="X438" s="22"/>
    </row>
    <row r="439" spans="1:24" ht="24" customHeight="1" x14ac:dyDescent="0.2">
      <c r="A439" s="1" t="s">
        <v>24</v>
      </c>
      <c r="B439" s="1" t="s">
        <v>25</v>
      </c>
      <c r="C439" s="1" t="s">
        <v>26</v>
      </c>
      <c r="D439" s="1" t="s">
        <v>24</v>
      </c>
      <c r="E439" s="21" t="s">
        <v>2243</v>
      </c>
      <c r="F439" s="21" t="s">
        <v>2244</v>
      </c>
      <c r="G439" s="34" t="s">
        <v>1716</v>
      </c>
      <c r="H439" s="22" t="s">
        <v>515</v>
      </c>
      <c r="I439" s="1" t="s">
        <v>82</v>
      </c>
      <c r="J439" s="23" t="s">
        <v>1824</v>
      </c>
      <c r="K439" s="1" t="s">
        <v>139</v>
      </c>
      <c r="L439" s="24">
        <v>44560</v>
      </c>
      <c r="M439" s="24">
        <v>44834</v>
      </c>
      <c r="N439" s="22" t="s">
        <v>1926</v>
      </c>
      <c r="O439" s="21">
        <v>64478638</v>
      </c>
      <c r="P439" s="1" t="s">
        <v>718</v>
      </c>
      <c r="Q439" s="1" t="s">
        <v>508</v>
      </c>
      <c r="R439" s="33">
        <v>9500000</v>
      </c>
      <c r="S439" s="27">
        <v>4500000</v>
      </c>
      <c r="T439" s="28">
        <f>R439+S439</f>
        <v>14000000</v>
      </c>
      <c r="U439" s="1">
        <v>8000000</v>
      </c>
      <c r="V439" s="11">
        <f t="shared" si="16"/>
        <v>0.5714285714285714</v>
      </c>
      <c r="W439" s="12">
        <f t="shared" si="17"/>
        <v>0.66423357664233573</v>
      </c>
      <c r="X439" s="22"/>
    </row>
    <row r="440" spans="1:24" ht="24" customHeight="1" x14ac:dyDescent="0.2">
      <c r="A440" s="1" t="s">
        <v>24</v>
      </c>
      <c r="B440" s="1" t="s">
        <v>25</v>
      </c>
      <c r="C440" s="1" t="s">
        <v>26</v>
      </c>
      <c r="D440" s="1" t="s">
        <v>24</v>
      </c>
      <c r="E440" s="25" t="s">
        <v>2245</v>
      </c>
      <c r="F440" s="21" t="s">
        <v>2246</v>
      </c>
      <c r="G440" s="34" t="s">
        <v>1717</v>
      </c>
      <c r="H440" s="22" t="s">
        <v>515</v>
      </c>
      <c r="I440" s="1" t="s">
        <v>82</v>
      </c>
      <c r="J440" s="23" t="s">
        <v>1812</v>
      </c>
      <c r="K440" s="1" t="s">
        <v>139</v>
      </c>
      <c r="L440" s="24">
        <v>44558</v>
      </c>
      <c r="M440" s="24">
        <v>44834</v>
      </c>
      <c r="N440" s="22" t="s">
        <v>1927</v>
      </c>
      <c r="O440" s="21">
        <v>39575205</v>
      </c>
      <c r="P440" s="1" t="s">
        <v>718</v>
      </c>
      <c r="Q440" s="1" t="s">
        <v>153</v>
      </c>
      <c r="R440" s="33">
        <v>9300000</v>
      </c>
      <c r="S440" s="27">
        <v>4500000</v>
      </c>
      <c r="T440" s="28">
        <f>R440+S440</f>
        <v>13800000</v>
      </c>
      <c r="U440" s="1">
        <v>7800000</v>
      </c>
      <c r="V440" s="11">
        <f t="shared" si="16"/>
        <v>0.56521739130434778</v>
      </c>
      <c r="W440" s="12">
        <f t="shared" si="17"/>
        <v>0.66666666666666663</v>
      </c>
      <c r="X440" s="22"/>
    </row>
    <row r="441" spans="1:24" ht="24" customHeight="1" x14ac:dyDescent="0.2">
      <c r="A441" s="1" t="s">
        <v>24</v>
      </c>
      <c r="B441" s="1" t="s">
        <v>25</v>
      </c>
      <c r="C441" s="1" t="s">
        <v>26</v>
      </c>
      <c r="D441" s="1" t="s">
        <v>24</v>
      </c>
      <c r="E441" s="21" t="s">
        <v>2247</v>
      </c>
      <c r="F441" s="21" t="s">
        <v>2248</v>
      </c>
      <c r="G441" s="34" t="s">
        <v>1718</v>
      </c>
      <c r="H441" s="22" t="s">
        <v>515</v>
      </c>
      <c r="I441" s="1" t="s">
        <v>82</v>
      </c>
      <c r="J441" s="23" t="s">
        <v>1838</v>
      </c>
      <c r="K441" s="1" t="s">
        <v>139</v>
      </c>
      <c r="L441" s="24">
        <v>44560</v>
      </c>
      <c r="M441" s="24">
        <v>44834</v>
      </c>
      <c r="N441" s="22" t="s">
        <v>1928</v>
      </c>
      <c r="O441" s="21">
        <v>80493024</v>
      </c>
      <c r="P441" s="1" t="s">
        <v>718</v>
      </c>
      <c r="Q441" s="1" t="s">
        <v>153</v>
      </c>
      <c r="R441" s="33">
        <v>9471000</v>
      </c>
      <c r="S441" s="27">
        <v>4630500</v>
      </c>
      <c r="T441" s="28">
        <f>R441+S441</f>
        <v>14101500</v>
      </c>
      <c r="U441" s="1">
        <v>6384000</v>
      </c>
      <c r="V441" s="11">
        <f t="shared" si="16"/>
        <v>0.45271779597915113</v>
      </c>
      <c r="W441" s="12">
        <f t="shared" si="17"/>
        <v>0.66423357664233573</v>
      </c>
      <c r="X441" s="22"/>
    </row>
    <row r="442" spans="1:24" ht="24" customHeight="1" x14ac:dyDescent="0.2">
      <c r="A442" s="1" t="s">
        <v>24</v>
      </c>
      <c r="B442" s="1" t="s">
        <v>25</v>
      </c>
      <c r="C442" s="1" t="s">
        <v>26</v>
      </c>
      <c r="D442" s="1" t="s">
        <v>24</v>
      </c>
      <c r="E442" s="21" t="s">
        <v>2249</v>
      </c>
      <c r="F442" s="21" t="s">
        <v>2250</v>
      </c>
      <c r="G442" s="34" t="s">
        <v>1719</v>
      </c>
      <c r="H442" s="22" t="s">
        <v>514</v>
      </c>
      <c r="I442" s="1" t="s">
        <v>82</v>
      </c>
      <c r="J442" s="23" t="s">
        <v>1839</v>
      </c>
      <c r="K442" s="1" t="s">
        <v>139</v>
      </c>
      <c r="L442" s="24">
        <v>44558</v>
      </c>
      <c r="M442" s="24">
        <v>44742</v>
      </c>
      <c r="N442" s="22" t="s">
        <v>1990</v>
      </c>
      <c r="O442" s="21">
        <v>30743446</v>
      </c>
      <c r="P442" s="1" t="s">
        <v>718</v>
      </c>
      <c r="Q442" s="1" t="s">
        <v>508</v>
      </c>
      <c r="R442" s="33">
        <v>18304768</v>
      </c>
      <c r="S442" s="27">
        <v>0</v>
      </c>
      <c r="T442" s="28">
        <v>18304768</v>
      </c>
      <c r="U442" s="1">
        <v>15320295</v>
      </c>
      <c r="V442" s="11">
        <f t="shared" si="16"/>
        <v>0.83695652411437282</v>
      </c>
      <c r="W442" s="12">
        <f t="shared" si="17"/>
        <v>1</v>
      </c>
      <c r="X442" s="22"/>
    </row>
    <row r="443" spans="1:24" ht="24" customHeight="1" x14ac:dyDescent="0.2">
      <c r="A443" s="1" t="s">
        <v>24</v>
      </c>
      <c r="B443" s="1" t="s">
        <v>25</v>
      </c>
      <c r="C443" s="1" t="s">
        <v>26</v>
      </c>
      <c r="D443" s="1" t="s">
        <v>24</v>
      </c>
      <c r="E443" s="21" t="s">
        <v>2251</v>
      </c>
      <c r="F443" s="21" t="s">
        <v>2252</v>
      </c>
      <c r="G443" s="34" t="s">
        <v>1720</v>
      </c>
      <c r="H443" s="22" t="s">
        <v>515</v>
      </c>
      <c r="I443" s="1" t="s">
        <v>82</v>
      </c>
      <c r="J443" s="23" t="s">
        <v>1840</v>
      </c>
      <c r="K443" s="1" t="s">
        <v>139</v>
      </c>
      <c r="L443" s="24">
        <v>44553</v>
      </c>
      <c r="M443" s="24">
        <v>44834</v>
      </c>
      <c r="N443" s="22" t="s">
        <v>456</v>
      </c>
      <c r="O443" s="21">
        <v>80770927</v>
      </c>
      <c r="P443" s="1" t="s">
        <v>718</v>
      </c>
      <c r="Q443" s="1" t="s">
        <v>508</v>
      </c>
      <c r="R443" s="33">
        <v>26950000</v>
      </c>
      <c r="S443" s="27">
        <v>11550000</v>
      </c>
      <c r="T443" s="28">
        <f>R443+S443</f>
        <v>38500000</v>
      </c>
      <c r="U443" s="1">
        <v>23100000</v>
      </c>
      <c r="V443" s="11">
        <f t="shared" si="16"/>
        <v>0.6</v>
      </c>
      <c r="W443" s="12">
        <f t="shared" si="17"/>
        <v>0.67259786476868333</v>
      </c>
      <c r="X443" s="22"/>
    </row>
    <row r="444" spans="1:24" ht="24" customHeight="1" x14ac:dyDescent="0.2">
      <c r="A444" s="1" t="s">
        <v>24</v>
      </c>
      <c r="B444" s="1" t="s">
        <v>25</v>
      </c>
      <c r="C444" s="1" t="s">
        <v>26</v>
      </c>
      <c r="D444" s="1" t="s">
        <v>24</v>
      </c>
      <c r="E444" s="21" t="s">
        <v>2253</v>
      </c>
      <c r="F444" s="21" t="s">
        <v>2254</v>
      </c>
      <c r="G444" s="34" t="s">
        <v>1721</v>
      </c>
      <c r="H444" s="22" t="s">
        <v>515</v>
      </c>
      <c r="I444" s="1" t="s">
        <v>82</v>
      </c>
      <c r="J444" s="23" t="s">
        <v>1841</v>
      </c>
      <c r="K444" s="1" t="s">
        <v>139</v>
      </c>
      <c r="L444" s="24">
        <v>44547</v>
      </c>
      <c r="M444" s="24">
        <v>44834</v>
      </c>
      <c r="N444" s="22" t="s">
        <v>1929</v>
      </c>
      <c r="O444" s="21">
        <v>1002963412</v>
      </c>
      <c r="P444" s="1" t="s">
        <v>718</v>
      </c>
      <c r="Q444" s="1" t="s">
        <v>508</v>
      </c>
      <c r="R444" s="33">
        <v>9623250</v>
      </c>
      <c r="S444" s="27">
        <v>4616900</v>
      </c>
      <c r="T444" s="28">
        <f>R444+S444</f>
        <v>14240150</v>
      </c>
      <c r="U444" s="1">
        <v>8240250</v>
      </c>
      <c r="V444" s="11">
        <f t="shared" si="16"/>
        <v>0.57866314610450031</v>
      </c>
      <c r="W444" s="12">
        <f t="shared" si="17"/>
        <v>0.67944250871080136</v>
      </c>
      <c r="X444" s="22"/>
    </row>
    <row r="445" spans="1:24" ht="24" customHeight="1" x14ac:dyDescent="0.2">
      <c r="A445" s="1" t="s">
        <v>24</v>
      </c>
      <c r="B445" s="1" t="s">
        <v>25</v>
      </c>
      <c r="C445" s="1" t="s">
        <v>26</v>
      </c>
      <c r="D445" s="1" t="s">
        <v>24</v>
      </c>
      <c r="E445" s="21" t="s">
        <v>2255</v>
      </c>
      <c r="F445" s="21" t="s">
        <v>2256</v>
      </c>
      <c r="G445" s="34" t="s">
        <v>1722</v>
      </c>
      <c r="H445" s="22" t="s">
        <v>514</v>
      </c>
      <c r="I445" s="1" t="s">
        <v>82</v>
      </c>
      <c r="J445" s="23" t="s">
        <v>1500</v>
      </c>
      <c r="K445" s="1" t="s">
        <v>139</v>
      </c>
      <c r="L445" s="24">
        <v>44557</v>
      </c>
      <c r="M445" s="24">
        <v>44742</v>
      </c>
      <c r="N445" s="22" t="s">
        <v>471</v>
      </c>
      <c r="O445" s="21">
        <v>1032474504</v>
      </c>
      <c r="P445" s="1" t="s">
        <v>718</v>
      </c>
      <c r="Q445" s="1" t="s">
        <v>508</v>
      </c>
      <c r="R445" s="33">
        <v>9300000</v>
      </c>
      <c r="S445" s="27">
        <v>0</v>
      </c>
      <c r="T445" s="28">
        <v>9300000</v>
      </c>
      <c r="U445" s="1">
        <v>6300000</v>
      </c>
      <c r="V445" s="11">
        <f t="shared" si="16"/>
        <v>0.67741935483870963</v>
      </c>
      <c r="W445" s="12">
        <f t="shared" si="17"/>
        <v>1</v>
      </c>
      <c r="X445" s="22"/>
    </row>
    <row r="446" spans="1:24" ht="24" customHeight="1" x14ac:dyDescent="0.2">
      <c r="A446" s="1" t="s">
        <v>24</v>
      </c>
      <c r="B446" s="1" t="s">
        <v>25</v>
      </c>
      <c r="C446" s="1" t="s">
        <v>26</v>
      </c>
      <c r="D446" s="1" t="s">
        <v>24</v>
      </c>
      <c r="E446" s="21" t="s">
        <v>2257</v>
      </c>
      <c r="F446" s="21" t="s">
        <v>2258</v>
      </c>
      <c r="G446" s="34" t="s">
        <v>1723</v>
      </c>
      <c r="H446" s="22" t="s">
        <v>514</v>
      </c>
      <c r="I446" s="1" t="s">
        <v>82</v>
      </c>
      <c r="J446" s="23" t="s">
        <v>1842</v>
      </c>
      <c r="K446" s="1" t="s">
        <v>139</v>
      </c>
      <c r="L446" s="24">
        <v>44558</v>
      </c>
      <c r="M446" s="24">
        <v>44742</v>
      </c>
      <c r="N446" s="22" t="s">
        <v>1236</v>
      </c>
      <c r="O446" s="21">
        <v>1022417334</v>
      </c>
      <c r="P446" s="1" t="s">
        <v>718</v>
      </c>
      <c r="Q446" s="1" t="s">
        <v>508</v>
      </c>
      <c r="R446" s="33">
        <v>10725000</v>
      </c>
      <c r="S446" s="27">
        <v>0</v>
      </c>
      <c r="T446" s="28">
        <v>10725000</v>
      </c>
      <c r="U446" s="1">
        <v>9075000</v>
      </c>
      <c r="V446" s="11">
        <f t="shared" si="16"/>
        <v>0.84615384615384615</v>
      </c>
      <c r="W446" s="12">
        <f t="shared" si="17"/>
        <v>1</v>
      </c>
      <c r="X446" s="22"/>
    </row>
    <row r="447" spans="1:24" ht="24" customHeight="1" x14ac:dyDescent="0.2">
      <c r="A447" s="1" t="s">
        <v>24</v>
      </c>
      <c r="B447" s="1" t="s">
        <v>25</v>
      </c>
      <c r="C447" s="1" t="s">
        <v>26</v>
      </c>
      <c r="D447" s="1" t="s">
        <v>24</v>
      </c>
      <c r="E447" s="21" t="s">
        <v>2259</v>
      </c>
      <c r="F447" s="21" t="s">
        <v>2260</v>
      </c>
      <c r="G447" s="34" t="s">
        <v>1724</v>
      </c>
      <c r="H447" s="22" t="s">
        <v>515</v>
      </c>
      <c r="I447" s="1" t="s">
        <v>82</v>
      </c>
      <c r="J447" s="23" t="s">
        <v>1843</v>
      </c>
      <c r="K447" s="1" t="s">
        <v>139</v>
      </c>
      <c r="L447" s="24">
        <v>44557</v>
      </c>
      <c r="M447" s="24">
        <v>44834</v>
      </c>
      <c r="N447" s="22" t="s">
        <v>171</v>
      </c>
      <c r="O447" s="21">
        <v>32830613</v>
      </c>
      <c r="P447" s="1" t="s">
        <v>718</v>
      </c>
      <c r="Q447" s="1" t="s">
        <v>508</v>
      </c>
      <c r="R447" s="33" t="s">
        <v>2767</v>
      </c>
      <c r="S447" s="27">
        <v>4500000</v>
      </c>
      <c r="T447" s="40">
        <v>14000000</v>
      </c>
      <c r="U447" s="1">
        <v>8000000</v>
      </c>
      <c r="V447" s="11">
        <f t="shared" si="16"/>
        <v>0.5714285714285714</v>
      </c>
      <c r="W447" s="12">
        <f t="shared" si="17"/>
        <v>0.66787003610108309</v>
      </c>
      <c r="X447" s="22"/>
    </row>
    <row r="448" spans="1:24" ht="24" customHeight="1" x14ac:dyDescent="0.2">
      <c r="A448" s="1" t="s">
        <v>24</v>
      </c>
      <c r="B448" s="1" t="s">
        <v>25</v>
      </c>
      <c r="C448" s="1" t="s">
        <v>26</v>
      </c>
      <c r="D448" s="1" t="s">
        <v>24</v>
      </c>
      <c r="E448" s="21" t="s">
        <v>2261</v>
      </c>
      <c r="F448" s="21" t="s">
        <v>2262</v>
      </c>
      <c r="G448" s="34" t="s">
        <v>1725</v>
      </c>
      <c r="H448" s="22" t="s">
        <v>515</v>
      </c>
      <c r="I448" s="1" t="s">
        <v>82</v>
      </c>
      <c r="J448" s="23" t="s">
        <v>1824</v>
      </c>
      <c r="K448" s="1" t="s">
        <v>139</v>
      </c>
      <c r="L448" s="24">
        <v>44559</v>
      </c>
      <c r="M448" s="24">
        <v>44834</v>
      </c>
      <c r="N448" s="22" t="s">
        <v>169</v>
      </c>
      <c r="O448" s="21">
        <v>64574896</v>
      </c>
      <c r="P448" s="1" t="s">
        <v>718</v>
      </c>
      <c r="Q448" s="1" t="s">
        <v>508</v>
      </c>
      <c r="R448" s="33">
        <v>9500000</v>
      </c>
      <c r="S448" s="27">
        <v>4500000</v>
      </c>
      <c r="T448" s="28">
        <f>R448+S448</f>
        <v>14000000</v>
      </c>
      <c r="U448" s="1">
        <v>8000000</v>
      </c>
      <c r="V448" s="11">
        <f t="shared" si="16"/>
        <v>0.5714285714285714</v>
      </c>
      <c r="W448" s="12">
        <f t="shared" si="17"/>
        <v>0.66545454545454541</v>
      </c>
      <c r="X448" s="22"/>
    </row>
    <row r="449" spans="1:24" ht="24" customHeight="1" x14ac:dyDescent="0.2">
      <c r="A449" s="1" t="s">
        <v>24</v>
      </c>
      <c r="B449" s="1" t="s">
        <v>25</v>
      </c>
      <c r="C449" s="1" t="s">
        <v>26</v>
      </c>
      <c r="D449" s="1" t="s">
        <v>24</v>
      </c>
      <c r="E449" s="21" t="s">
        <v>2263</v>
      </c>
      <c r="F449" s="21" t="s">
        <v>2264</v>
      </c>
      <c r="G449" s="34" t="s">
        <v>1726</v>
      </c>
      <c r="H449" s="22" t="s">
        <v>514</v>
      </c>
      <c r="I449" s="1" t="s">
        <v>82</v>
      </c>
      <c r="J449" s="23" t="s">
        <v>1824</v>
      </c>
      <c r="K449" s="1" t="s">
        <v>139</v>
      </c>
      <c r="L449" s="24">
        <v>44558</v>
      </c>
      <c r="M449" s="24">
        <v>44742</v>
      </c>
      <c r="N449" s="22" t="s">
        <v>1930</v>
      </c>
      <c r="O449" s="21">
        <v>52824148</v>
      </c>
      <c r="P449" s="1" t="s">
        <v>718</v>
      </c>
      <c r="Q449" s="1" t="s">
        <v>508</v>
      </c>
      <c r="R449" s="33">
        <v>9200000</v>
      </c>
      <c r="S449" s="27">
        <v>0</v>
      </c>
      <c r="T449" s="28">
        <v>9200000</v>
      </c>
      <c r="U449" s="1">
        <v>7700000</v>
      </c>
      <c r="V449" s="11">
        <f t="shared" si="16"/>
        <v>0.83695652173913049</v>
      </c>
      <c r="W449" s="12">
        <f t="shared" si="17"/>
        <v>1</v>
      </c>
      <c r="X449" s="22"/>
    </row>
    <row r="450" spans="1:24" ht="24" customHeight="1" x14ac:dyDescent="0.2">
      <c r="A450" s="1" t="s">
        <v>24</v>
      </c>
      <c r="B450" s="1" t="s">
        <v>25</v>
      </c>
      <c r="C450" s="1" t="s">
        <v>26</v>
      </c>
      <c r="D450" s="1" t="s">
        <v>24</v>
      </c>
      <c r="E450" s="21" t="s">
        <v>2265</v>
      </c>
      <c r="F450" s="21" t="s">
        <v>2266</v>
      </c>
      <c r="G450" s="34" t="s">
        <v>1727</v>
      </c>
      <c r="H450" s="22" t="s">
        <v>515</v>
      </c>
      <c r="I450" s="1" t="s">
        <v>82</v>
      </c>
      <c r="J450" s="23" t="s">
        <v>1824</v>
      </c>
      <c r="K450" s="1" t="s">
        <v>139</v>
      </c>
      <c r="L450" s="24">
        <v>44558</v>
      </c>
      <c r="M450" s="24">
        <v>44834</v>
      </c>
      <c r="N450" s="22" t="s">
        <v>1931</v>
      </c>
      <c r="O450" s="21">
        <v>1023968401</v>
      </c>
      <c r="P450" s="1" t="s">
        <v>718</v>
      </c>
      <c r="Q450" s="1" t="s">
        <v>508</v>
      </c>
      <c r="R450" s="33">
        <v>9500000</v>
      </c>
      <c r="S450" s="27">
        <v>4500000</v>
      </c>
      <c r="T450" s="28">
        <f>R450+S450</f>
        <v>14000000</v>
      </c>
      <c r="U450" s="1">
        <v>8000000</v>
      </c>
      <c r="V450" s="11">
        <f t="shared" si="16"/>
        <v>0.5714285714285714</v>
      </c>
      <c r="W450" s="12">
        <f t="shared" si="17"/>
        <v>0.66666666666666663</v>
      </c>
      <c r="X450" s="22"/>
    </row>
    <row r="451" spans="1:24" ht="24" customHeight="1" x14ac:dyDescent="0.2">
      <c r="A451" s="1" t="s">
        <v>24</v>
      </c>
      <c r="B451" s="1" t="s">
        <v>25</v>
      </c>
      <c r="C451" s="1" t="s">
        <v>26</v>
      </c>
      <c r="D451" s="1" t="s">
        <v>24</v>
      </c>
      <c r="E451" s="21" t="s">
        <v>2267</v>
      </c>
      <c r="F451" s="21" t="s">
        <v>2268</v>
      </c>
      <c r="G451" s="34" t="s">
        <v>1728</v>
      </c>
      <c r="H451" s="22" t="s">
        <v>514</v>
      </c>
      <c r="I451" s="1" t="s">
        <v>82</v>
      </c>
      <c r="J451" s="23" t="s">
        <v>1837</v>
      </c>
      <c r="K451" s="1" t="s">
        <v>139</v>
      </c>
      <c r="L451" s="24">
        <v>44560</v>
      </c>
      <c r="M451" s="24">
        <v>44742</v>
      </c>
      <c r="N451" s="22" t="s">
        <v>1932</v>
      </c>
      <c r="O451" s="21">
        <v>39578613</v>
      </c>
      <c r="P451" s="1" t="s">
        <v>718</v>
      </c>
      <c r="Q451" s="1" t="s">
        <v>508</v>
      </c>
      <c r="R451" s="33">
        <v>11040000</v>
      </c>
      <c r="S451" s="27">
        <v>0</v>
      </c>
      <c r="T451" s="37">
        <v>11040000</v>
      </c>
      <c r="U451" s="1">
        <v>9240000</v>
      </c>
      <c r="V451" s="11">
        <f t="shared" si="16"/>
        <v>0.83695652173913049</v>
      </c>
      <c r="W451" s="12">
        <f t="shared" si="17"/>
        <v>1</v>
      </c>
      <c r="X451" s="22"/>
    </row>
    <row r="452" spans="1:24" ht="24" customHeight="1" x14ac:dyDescent="0.2">
      <c r="A452" s="1" t="s">
        <v>24</v>
      </c>
      <c r="B452" s="1" t="s">
        <v>25</v>
      </c>
      <c r="C452" s="1" t="s">
        <v>26</v>
      </c>
      <c r="D452" s="1" t="s">
        <v>24</v>
      </c>
      <c r="E452" s="21" t="s">
        <v>2269</v>
      </c>
      <c r="F452" s="21" t="s">
        <v>2270</v>
      </c>
      <c r="G452" s="34" t="s">
        <v>1729</v>
      </c>
      <c r="H452" s="22" t="s">
        <v>515</v>
      </c>
      <c r="I452" s="1" t="s">
        <v>82</v>
      </c>
      <c r="J452" s="23" t="s">
        <v>1580</v>
      </c>
      <c r="K452" s="1" t="s">
        <v>139</v>
      </c>
      <c r="L452" s="24">
        <v>44558</v>
      </c>
      <c r="M452" s="24">
        <v>44834</v>
      </c>
      <c r="N452" s="22" t="s">
        <v>425</v>
      </c>
      <c r="O452" s="21">
        <v>1000514277</v>
      </c>
      <c r="P452" s="1" t="s">
        <v>718</v>
      </c>
      <c r="Q452" s="1" t="s">
        <v>508</v>
      </c>
      <c r="R452" s="33">
        <v>9500000</v>
      </c>
      <c r="S452" s="27">
        <v>4500000</v>
      </c>
      <c r="T452" s="28">
        <f>R452+S452</f>
        <v>14000000</v>
      </c>
      <c r="U452" s="1">
        <v>8000000</v>
      </c>
      <c r="V452" s="11">
        <f t="shared" si="16"/>
        <v>0.5714285714285714</v>
      </c>
      <c r="W452" s="12">
        <f t="shared" si="17"/>
        <v>0.66666666666666663</v>
      </c>
      <c r="X452" s="22"/>
    </row>
    <row r="453" spans="1:24" ht="24" customHeight="1" x14ac:dyDescent="0.2">
      <c r="A453" s="1" t="s">
        <v>24</v>
      </c>
      <c r="B453" s="1" t="s">
        <v>25</v>
      </c>
      <c r="C453" s="1" t="s">
        <v>26</v>
      </c>
      <c r="D453" s="1" t="s">
        <v>24</v>
      </c>
      <c r="E453" s="21" t="s">
        <v>2271</v>
      </c>
      <c r="F453" s="21" t="s">
        <v>2272</v>
      </c>
      <c r="G453" s="34" t="s">
        <v>1730</v>
      </c>
      <c r="H453" s="22" t="s">
        <v>515</v>
      </c>
      <c r="I453" s="1" t="s">
        <v>82</v>
      </c>
      <c r="J453" s="23" t="s">
        <v>1824</v>
      </c>
      <c r="K453" s="1" t="s">
        <v>139</v>
      </c>
      <c r="L453" s="24">
        <v>44557</v>
      </c>
      <c r="M453" s="24">
        <v>44834</v>
      </c>
      <c r="N453" s="22" t="s">
        <v>448</v>
      </c>
      <c r="O453" s="21">
        <v>52438509</v>
      </c>
      <c r="P453" s="1" t="s">
        <v>718</v>
      </c>
      <c r="Q453" s="1" t="s">
        <v>508</v>
      </c>
      <c r="R453" s="33">
        <v>10000000</v>
      </c>
      <c r="S453" s="27">
        <v>4500000</v>
      </c>
      <c r="T453" s="28">
        <f>R453+S453</f>
        <v>14500000</v>
      </c>
      <c r="U453" s="1">
        <v>8500000</v>
      </c>
      <c r="V453" s="11">
        <f t="shared" si="16"/>
        <v>0.58620689655172409</v>
      </c>
      <c r="W453" s="12">
        <f t="shared" si="17"/>
        <v>0.66787003610108309</v>
      </c>
      <c r="X453" s="22"/>
    </row>
    <row r="454" spans="1:24" ht="31.5" customHeight="1" x14ac:dyDescent="0.2">
      <c r="A454" s="1" t="s">
        <v>24</v>
      </c>
      <c r="B454" s="1" t="s">
        <v>25</v>
      </c>
      <c r="C454" s="1" t="s">
        <v>26</v>
      </c>
      <c r="D454" s="1" t="s">
        <v>24</v>
      </c>
      <c r="E454" s="21" t="s">
        <v>2273</v>
      </c>
      <c r="F454" s="21" t="s">
        <v>2274</v>
      </c>
      <c r="G454" s="34" t="s">
        <v>1731</v>
      </c>
      <c r="H454" s="22" t="s">
        <v>515</v>
      </c>
      <c r="I454" s="1" t="s">
        <v>82</v>
      </c>
      <c r="J454" s="23" t="s">
        <v>1844</v>
      </c>
      <c r="K454" s="1" t="s">
        <v>139</v>
      </c>
      <c r="L454" s="24">
        <v>44545</v>
      </c>
      <c r="M454" s="24">
        <v>44803</v>
      </c>
      <c r="N454" s="22" t="s">
        <v>1165</v>
      </c>
      <c r="O454" s="21">
        <v>1069483546</v>
      </c>
      <c r="P454" s="1" t="s">
        <v>718</v>
      </c>
      <c r="Q454" s="1" t="s">
        <v>508</v>
      </c>
      <c r="R454" s="33">
        <v>12456666</v>
      </c>
      <c r="S454" s="27">
        <v>5010001</v>
      </c>
      <c r="T454" s="28">
        <f>R454+S454</f>
        <v>17466667</v>
      </c>
      <c r="U454" s="1">
        <v>11466667</v>
      </c>
      <c r="V454" s="11">
        <f t="shared" si="16"/>
        <v>0.65648855617388246</v>
      </c>
      <c r="W454" s="12">
        <f t="shared" si="17"/>
        <v>0.76356589147286824</v>
      </c>
      <c r="X454" s="22"/>
    </row>
    <row r="455" spans="1:24" ht="24" customHeight="1" x14ac:dyDescent="0.2">
      <c r="A455" s="1" t="s">
        <v>24</v>
      </c>
      <c r="B455" s="1" t="s">
        <v>25</v>
      </c>
      <c r="C455" s="1" t="s">
        <v>26</v>
      </c>
      <c r="D455" s="1" t="s">
        <v>24</v>
      </c>
      <c r="E455" s="21" t="s">
        <v>2275</v>
      </c>
      <c r="F455" s="21" t="s">
        <v>2276</v>
      </c>
      <c r="G455" s="34" t="s">
        <v>1732</v>
      </c>
      <c r="H455" s="22" t="s">
        <v>515</v>
      </c>
      <c r="I455" s="1" t="s">
        <v>82</v>
      </c>
      <c r="J455" s="23" t="s">
        <v>1845</v>
      </c>
      <c r="K455" s="1" t="s">
        <v>139</v>
      </c>
      <c r="L455" s="24">
        <v>44540</v>
      </c>
      <c r="M455" s="24">
        <v>44819</v>
      </c>
      <c r="N455" s="22" t="s">
        <v>403</v>
      </c>
      <c r="O455" s="21">
        <v>11308262</v>
      </c>
      <c r="P455" s="1" t="s">
        <v>718</v>
      </c>
      <c r="Q455" s="1" t="s">
        <v>153</v>
      </c>
      <c r="R455" s="33" t="s">
        <v>2726</v>
      </c>
      <c r="S455" s="27">
        <v>4560000</v>
      </c>
      <c r="T455" s="40">
        <v>13751000</v>
      </c>
      <c r="U455" s="1">
        <v>8501000</v>
      </c>
      <c r="V455" s="11">
        <f t="shared" si="16"/>
        <v>0.61820958475747223</v>
      </c>
      <c r="W455" s="12">
        <f t="shared" si="17"/>
        <v>0.72401433691756267</v>
      </c>
      <c r="X455" s="22"/>
    </row>
    <row r="456" spans="1:24" ht="24" customHeight="1" x14ac:dyDescent="0.2">
      <c r="A456" s="1" t="s">
        <v>24</v>
      </c>
      <c r="B456" s="1" t="s">
        <v>25</v>
      </c>
      <c r="C456" s="1" t="s">
        <v>26</v>
      </c>
      <c r="D456" s="1" t="s">
        <v>24</v>
      </c>
      <c r="E456" s="21" t="s">
        <v>2277</v>
      </c>
      <c r="F456" s="21" t="s">
        <v>2278</v>
      </c>
      <c r="G456" s="34" t="s">
        <v>1733</v>
      </c>
      <c r="H456" s="22" t="s">
        <v>515</v>
      </c>
      <c r="I456" s="1" t="s">
        <v>82</v>
      </c>
      <c r="J456" s="23" t="s">
        <v>1821</v>
      </c>
      <c r="K456" s="1" t="s">
        <v>139</v>
      </c>
      <c r="L456" s="24">
        <v>44540</v>
      </c>
      <c r="M456" s="24">
        <v>44819</v>
      </c>
      <c r="N456" s="22" t="s">
        <v>424</v>
      </c>
      <c r="O456" s="21">
        <v>1108455124</v>
      </c>
      <c r="P456" s="1" t="s">
        <v>718</v>
      </c>
      <c r="Q456" s="1" t="s">
        <v>153</v>
      </c>
      <c r="R456" s="33">
        <v>9191000</v>
      </c>
      <c r="S456" s="27">
        <v>4560000</v>
      </c>
      <c r="T456" s="28">
        <f t="shared" ref="T456:T463" si="18">R456+S456</f>
        <v>13751000</v>
      </c>
      <c r="U456" s="1">
        <v>8501000</v>
      </c>
      <c r="V456" s="11">
        <f t="shared" si="16"/>
        <v>0.61820958475747223</v>
      </c>
      <c r="W456" s="12">
        <f t="shared" si="17"/>
        <v>0.72401433691756267</v>
      </c>
      <c r="X456" s="22"/>
    </row>
    <row r="457" spans="1:24" ht="24" customHeight="1" x14ac:dyDescent="0.2">
      <c r="A457" s="1" t="s">
        <v>24</v>
      </c>
      <c r="B457" s="1" t="s">
        <v>25</v>
      </c>
      <c r="C457" s="1" t="s">
        <v>26</v>
      </c>
      <c r="D457" s="1" t="s">
        <v>24</v>
      </c>
      <c r="E457" s="21" t="s">
        <v>2279</v>
      </c>
      <c r="F457" s="21" t="s">
        <v>2280</v>
      </c>
      <c r="G457" s="34" t="s">
        <v>1734</v>
      </c>
      <c r="H457" s="22" t="s">
        <v>515</v>
      </c>
      <c r="I457" s="1" t="s">
        <v>82</v>
      </c>
      <c r="J457" s="23" t="s">
        <v>1846</v>
      </c>
      <c r="K457" s="1" t="s">
        <v>139</v>
      </c>
      <c r="L457" s="24">
        <v>44547</v>
      </c>
      <c r="M457" s="24">
        <v>44834</v>
      </c>
      <c r="N457" s="22" t="s">
        <v>2751</v>
      </c>
      <c r="O457" s="21" t="s">
        <v>2752</v>
      </c>
      <c r="P457" s="1" t="s">
        <v>718</v>
      </c>
      <c r="Q457" s="1" t="s">
        <v>508</v>
      </c>
      <c r="R457" s="33">
        <v>9820650</v>
      </c>
      <c r="S457" s="27">
        <v>4617000</v>
      </c>
      <c r="T457" s="28">
        <f t="shared" si="18"/>
        <v>14437650</v>
      </c>
      <c r="U457" s="1">
        <v>3937650</v>
      </c>
      <c r="V457" s="11">
        <f t="shared" si="16"/>
        <v>0.27273482872905219</v>
      </c>
      <c r="W457" s="12">
        <f t="shared" si="17"/>
        <v>0.67944250871080136</v>
      </c>
      <c r="X457" s="22"/>
    </row>
    <row r="458" spans="1:24" ht="24" customHeight="1" x14ac:dyDescent="0.2">
      <c r="A458" s="1" t="s">
        <v>24</v>
      </c>
      <c r="B458" s="1" t="s">
        <v>25</v>
      </c>
      <c r="C458" s="1" t="s">
        <v>26</v>
      </c>
      <c r="D458" s="1" t="s">
        <v>24</v>
      </c>
      <c r="E458" s="21" t="s">
        <v>2281</v>
      </c>
      <c r="F458" s="21" t="s">
        <v>2282</v>
      </c>
      <c r="G458" s="34" t="s">
        <v>1735</v>
      </c>
      <c r="H458" s="22" t="s">
        <v>515</v>
      </c>
      <c r="I458" s="1" t="s">
        <v>82</v>
      </c>
      <c r="J458" s="23" t="s">
        <v>1847</v>
      </c>
      <c r="K458" s="1" t="s">
        <v>139</v>
      </c>
      <c r="L458" s="24">
        <v>44545</v>
      </c>
      <c r="M458" s="24">
        <v>44834</v>
      </c>
      <c r="N458" s="22" t="s">
        <v>2613</v>
      </c>
      <c r="O458" s="21" t="s">
        <v>2614</v>
      </c>
      <c r="P458" s="1" t="s">
        <v>718</v>
      </c>
      <c r="Q458" s="1" t="s">
        <v>508</v>
      </c>
      <c r="R458" s="33">
        <v>22220000</v>
      </c>
      <c r="S458" s="27">
        <v>9900000</v>
      </c>
      <c r="T458" s="28">
        <f t="shared" si="18"/>
        <v>32120000</v>
      </c>
      <c r="U458" s="1">
        <v>18920000</v>
      </c>
      <c r="V458" s="11">
        <f t="shared" si="16"/>
        <v>0.58904109589041098</v>
      </c>
      <c r="W458" s="12">
        <f t="shared" si="17"/>
        <v>0.68166089965397925</v>
      </c>
      <c r="X458" s="22"/>
    </row>
    <row r="459" spans="1:24" ht="24" customHeight="1" x14ac:dyDescent="0.2">
      <c r="A459" s="1" t="s">
        <v>24</v>
      </c>
      <c r="B459" s="1" t="s">
        <v>25</v>
      </c>
      <c r="C459" s="1" t="s">
        <v>26</v>
      </c>
      <c r="D459" s="1" t="s">
        <v>24</v>
      </c>
      <c r="E459" s="21" t="s">
        <v>2283</v>
      </c>
      <c r="F459" s="21" t="s">
        <v>2284</v>
      </c>
      <c r="G459" s="34" t="s">
        <v>1736</v>
      </c>
      <c r="H459" s="22" t="s">
        <v>515</v>
      </c>
      <c r="I459" s="1" t="s">
        <v>82</v>
      </c>
      <c r="J459" s="23" t="s">
        <v>1848</v>
      </c>
      <c r="K459" s="1" t="s">
        <v>139</v>
      </c>
      <c r="L459" s="24">
        <v>44540</v>
      </c>
      <c r="M459" s="24">
        <v>44819</v>
      </c>
      <c r="N459" s="22" t="s">
        <v>408</v>
      </c>
      <c r="O459" s="21">
        <v>55200295</v>
      </c>
      <c r="P459" s="1" t="s">
        <v>718</v>
      </c>
      <c r="Q459" s="1" t="s">
        <v>153</v>
      </c>
      <c r="R459" s="33">
        <v>9191000</v>
      </c>
      <c r="S459" s="27">
        <v>4560000</v>
      </c>
      <c r="T459" s="28">
        <f t="shared" si="18"/>
        <v>13751000</v>
      </c>
      <c r="U459" s="1">
        <v>8501000</v>
      </c>
      <c r="V459" s="11">
        <f t="shared" si="16"/>
        <v>0.61820958475747223</v>
      </c>
      <c r="W459" s="12">
        <f t="shared" si="17"/>
        <v>0.72401433691756267</v>
      </c>
      <c r="X459" s="22"/>
    </row>
    <row r="460" spans="1:24" ht="24" customHeight="1" x14ac:dyDescent="0.2">
      <c r="A460" s="1" t="s">
        <v>24</v>
      </c>
      <c r="B460" s="1" t="s">
        <v>25</v>
      </c>
      <c r="C460" s="1" t="s">
        <v>26</v>
      </c>
      <c r="D460" s="1" t="s">
        <v>24</v>
      </c>
      <c r="E460" s="21" t="s">
        <v>2285</v>
      </c>
      <c r="F460" s="21" t="s">
        <v>2286</v>
      </c>
      <c r="G460" s="34" t="s">
        <v>1737</v>
      </c>
      <c r="H460" s="22" t="s">
        <v>515</v>
      </c>
      <c r="I460" s="1" t="s">
        <v>82</v>
      </c>
      <c r="J460" s="23" t="s">
        <v>1500</v>
      </c>
      <c r="K460" s="1" t="s">
        <v>139</v>
      </c>
      <c r="L460" s="24">
        <v>44541</v>
      </c>
      <c r="M460" s="24">
        <v>44834</v>
      </c>
      <c r="N460" s="22" t="s">
        <v>468</v>
      </c>
      <c r="O460" s="21">
        <v>1024548336</v>
      </c>
      <c r="P460" s="1" t="s">
        <v>718</v>
      </c>
      <c r="Q460" s="1" t="s">
        <v>508</v>
      </c>
      <c r="R460" s="33">
        <v>9820650</v>
      </c>
      <c r="S460" s="27">
        <v>4617000</v>
      </c>
      <c r="T460" s="28">
        <f t="shared" si="18"/>
        <v>14437650</v>
      </c>
      <c r="U460" s="1">
        <v>6937650</v>
      </c>
      <c r="V460" s="11">
        <f t="shared" si="16"/>
        <v>0.48052487766360868</v>
      </c>
      <c r="W460" s="12">
        <f t="shared" si="17"/>
        <v>0.68600682593856654</v>
      </c>
      <c r="X460" s="22"/>
    </row>
    <row r="461" spans="1:24" ht="24" customHeight="1" x14ac:dyDescent="0.2">
      <c r="A461" s="1" t="s">
        <v>24</v>
      </c>
      <c r="B461" s="1" t="s">
        <v>25</v>
      </c>
      <c r="C461" s="1" t="s">
        <v>26</v>
      </c>
      <c r="D461" s="1" t="s">
        <v>24</v>
      </c>
      <c r="E461" s="21" t="s">
        <v>2287</v>
      </c>
      <c r="F461" s="21" t="s">
        <v>2288</v>
      </c>
      <c r="G461" s="34" t="s">
        <v>1738</v>
      </c>
      <c r="H461" s="22" t="s">
        <v>515</v>
      </c>
      <c r="I461" s="1" t="s">
        <v>82</v>
      </c>
      <c r="J461" s="23" t="s">
        <v>1849</v>
      </c>
      <c r="K461" s="1" t="s">
        <v>139</v>
      </c>
      <c r="L461" s="24">
        <v>44542</v>
      </c>
      <c r="M461" s="24">
        <v>44834</v>
      </c>
      <c r="N461" s="22" t="s">
        <v>2747</v>
      </c>
      <c r="O461" s="21" t="s">
        <v>2748</v>
      </c>
      <c r="P461" s="1" t="s">
        <v>718</v>
      </c>
      <c r="Q461" s="1" t="s">
        <v>508</v>
      </c>
      <c r="R461" s="33">
        <v>17333333</v>
      </c>
      <c r="S461" s="27">
        <v>7800000</v>
      </c>
      <c r="T461" s="28">
        <f t="shared" si="18"/>
        <v>25133333</v>
      </c>
      <c r="U461" s="1">
        <v>12133333</v>
      </c>
      <c r="V461" s="11">
        <f t="shared" si="16"/>
        <v>0.48275861382968982</v>
      </c>
      <c r="W461" s="12">
        <f t="shared" si="17"/>
        <v>0.68493150684931503</v>
      </c>
      <c r="X461" s="22"/>
    </row>
    <row r="462" spans="1:24" ht="24" customHeight="1" x14ac:dyDescent="0.2">
      <c r="A462" s="1" t="s">
        <v>24</v>
      </c>
      <c r="B462" s="1" t="s">
        <v>25</v>
      </c>
      <c r="C462" s="1" t="s">
        <v>26</v>
      </c>
      <c r="D462" s="1" t="s">
        <v>24</v>
      </c>
      <c r="E462" s="21" t="s">
        <v>2289</v>
      </c>
      <c r="F462" s="21" t="s">
        <v>2290</v>
      </c>
      <c r="G462" s="34" t="s">
        <v>1739</v>
      </c>
      <c r="H462" s="22" t="s">
        <v>515</v>
      </c>
      <c r="I462" s="1" t="s">
        <v>82</v>
      </c>
      <c r="J462" s="23" t="s">
        <v>1850</v>
      </c>
      <c r="K462" s="1" t="s">
        <v>139</v>
      </c>
      <c r="L462" s="24">
        <v>44544</v>
      </c>
      <c r="M462" s="24">
        <v>44834</v>
      </c>
      <c r="N462" s="22" t="s">
        <v>470</v>
      </c>
      <c r="O462" s="21">
        <v>1193072239</v>
      </c>
      <c r="P462" s="1" t="s">
        <v>718</v>
      </c>
      <c r="Q462" s="1" t="s">
        <v>508</v>
      </c>
      <c r="R462" s="33">
        <v>9820650</v>
      </c>
      <c r="S462" s="27">
        <v>4617000</v>
      </c>
      <c r="T462" s="28">
        <f t="shared" si="18"/>
        <v>14437650</v>
      </c>
      <c r="U462" s="1">
        <v>8437650</v>
      </c>
      <c r="V462" s="11">
        <f t="shared" si="16"/>
        <v>0.5844199021308869</v>
      </c>
      <c r="W462" s="12">
        <f t="shared" si="17"/>
        <v>0.6827586206896552</v>
      </c>
      <c r="X462" s="22"/>
    </row>
    <row r="463" spans="1:24" ht="24" customHeight="1" x14ac:dyDescent="0.2">
      <c r="A463" s="1" t="s">
        <v>24</v>
      </c>
      <c r="B463" s="1" t="s">
        <v>25</v>
      </c>
      <c r="C463" s="1" t="s">
        <v>26</v>
      </c>
      <c r="D463" s="1" t="s">
        <v>24</v>
      </c>
      <c r="E463" s="21" t="s">
        <v>2291</v>
      </c>
      <c r="F463" s="21" t="s">
        <v>2292</v>
      </c>
      <c r="G463" s="34" t="s">
        <v>1740</v>
      </c>
      <c r="H463" s="22" t="s">
        <v>515</v>
      </c>
      <c r="I463" s="1" t="s">
        <v>82</v>
      </c>
      <c r="J463" s="23" t="s">
        <v>1851</v>
      </c>
      <c r="K463" s="1" t="s">
        <v>139</v>
      </c>
      <c r="L463" s="24">
        <v>44547</v>
      </c>
      <c r="M463" s="24">
        <v>44834</v>
      </c>
      <c r="N463" s="22" t="s">
        <v>180</v>
      </c>
      <c r="O463" s="21">
        <v>1106897747</v>
      </c>
      <c r="P463" s="1" t="s">
        <v>718</v>
      </c>
      <c r="Q463" s="1" t="s">
        <v>153</v>
      </c>
      <c r="R463" s="33">
        <v>10032750</v>
      </c>
      <c r="S463" s="27">
        <v>4630500</v>
      </c>
      <c r="T463" s="28">
        <f t="shared" si="18"/>
        <v>14663250</v>
      </c>
      <c r="U463" s="1">
        <v>6945750</v>
      </c>
      <c r="V463" s="11">
        <f t="shared" si="16"/>
        <v>0.47368421052631576</v>
      </c>
      <c r="W463" s="12">
        <f t="shared" si="17"/>
        <v>0.67944250871080136</v>
      </c>
      <c r="X463" s="22"/>
    </row>
    <row r="464" spans="1:24" ht="24" customHeight="1" x14ac:dyDescent="0.2">
      <c r="A464" s="1" t="s">
        <v>24</v>
      </c>
      <c r="B464" s="1" t="s">
        <v>25</v>
      </c>
      <c r="C464" s="1" t="s">
        <v>26</v>
      </c>
      <c r="D464" s="1" t="s">
        <v>24</v>
      </c>
      <c r="E464" s="21" t="s">
        <v>2293</v>
      </c>
      <c r="F464" s="21" t="s">
        <v>2294</v>
      </c>
      <c r="G464" s="34" t="s">
        <v>1741</v>
      </c>
      <c r="H464" s="22" t="s">
        <v>514</v>
      </c>
      <c r="I464" s="1" t="s">
        <v>82</v>
      </c>
      <c r="J464" s="23" t="s">
        <v>1852</v>
      </c>
      <c r="K464" s="1" t="s">
        <v>139</v>
      </c>
      <c r="L464" s="24">
        <v>44552</v>
      </c>
      <c r="M464" s="24">
        <v>44742</v>
      </c>
      <c r="N464" s="22" t="s">
        <v>1933</v>
      </c>
      <c r="O464" s="21">
        <v>800059311</v>
      </c>
      <c r="P464" s="1" t="s">
        <v>718</v>
      </c>
      <c r="Q464" s="1" t="s">
        <v>508</v>
      </c>
      <c r="R464" s="33">
        <v>18235714.309999999</v>
      </c>
      <c r="S464" s="27">
        <v>0</v>
      </c>
      <c r="T464" s="28">
        <v>18235714</v>
      </c>
      <c r="U464" s="1">
        <v>12321428</v>
      </c>
      <c r="V464" s="11">
        <f t="shared" si="16"/>
        <v>0.67567565492637138</v>
      </c>
      <c r="W464" s="12">
        <f t="shared" si="17"/>
        <v>1</v>
      </c>
      <c r="X464" s="22"/>
    </row>
    <row r="465" spans="1:24" ht="24" customHeight="1" x14ac:dyDescent="0.2">
      <c r="A465" s="1" t="s">
        <v>24</v>
      </c>
      <c r="B465" s="1" t="s">
        <v>25</v>
      </c>
      <c r="C465" s="1" t="s">
        <v>26</v>
      </c>
      <c r="D465" s="1" t="s">
        <v>24</v>
      </c>
      <c r="E465" s="21" t="s">
        <v>2295</v>
      </c>
      <c r="F465" s="21" t="s">
        <v>2296</v>
      </c>
      <c r="G465" s="34" t="s">
        <v>1742</v>
      </c>
      <c r="H465" s="22" t="s">
        <v>515</v>
      </c>
      <c r="I465" s="1" t="s">
        <v>82</v>
      </c>
      <c r="J465" s="23" t="s">
        <v>1562</v>
      </c>
      <c r="K465" s="1" t="s">
        <v>139</v>
      </c>
      <c r="L465" s="24">
        <v>44550</v>
      </c>
      <c r="M465" s="24">
        <v>44762</v>
      </c>
      <c r="N465" s="22" t="s">
        <v>2430</v>
      </c>
      <c r="O465" s="21" t="s">
        <v>2441</v>
      </c>
      <c r="P465" s="1" t="s">
        <v>510</v>
      </c>
      <c r="Q465" s="1" t="s">
        <v>144</v>
      </c>
      <c r="R465" s="33">
        <v>8963500</v>
      </c>
      <c r="S465" s="27">
        <v>810000</v>
      </c>
      <c r="T465" s="28">
        <f>R465+S465</f>
        <v>9773500</v>
      </c>
      <c r="U465" s="1">
        <v>6223500</v>
      </c>
      <c r="V465" s="11">
        <f t="shared" si="16"/>
        <v>0.63677290632833683</v>
      </c>
      <c r="W465" s="12">
        <f t="shared" si="17"/>
        <v>0.90566037735849059</v>
      </c>
      <c r="X465" s="22"/>
    </row>
    <row r="466" spans="1:24" ht="24" customHeight="1" x14ac:dyDescent="0.2">
      <c r="A466" s="1" t="s">
        <v>24</v>
      </c>
      <c r="B466" s="1" t="s">
        <v>25</v>
      </c>
      <c r="C466" s="1" t="s">
        <v>26</v>
      </c>
      <c r="D466" s="1" t="s">
        <v>24</v>
      </c>
      <c r="E466" s="21" t="s">
        <v>2297</v>
      </c>
      <c r="F466" s="21" t="s">
        <v>2298</v>
      </c>
      <c r="G466" s="34" t="s">
        <v>1743</v>
      </c>
      <c r="H466" s="22" t="s">
        <v>515</v>
      </c>
      <c r="I466" s="1" t="s">
        <v>82</v>
      </c>
      <c r="J466" s="23" t="s">
        <v>1562</v>
      </c>
      <c r="K466" s="1" t="s">
        <v>139</v>
      </c>
      <c r="L466" s="24">
        <v>44546</v>
      </c>
      <c r="M466" s="24">
        <v>44817</v>
      </c>
      <c r="N466" s="22" t="s">
        <v>2672</v>
      </c>
      <c r="O466" s="21" t="s">
        <v>2673</v>
      </c>
      <c r="P466" s="1" t="s">
        <v>510</v>
      </c>
      <c r="Q466" s="1" t="s">
        <v>144</v>
      </c>
      <c r="R466" s="33">
        <v>9009000</v>
      </c>
      <c r="S466" s="27">
        <v>4460000</v>
      </c>
      <c r="T466" s="28">
        <f>S466+R466</f>
        <v>13469000</v>
      </c>
      <c r="U466" s="1">
        <v>8319000</v>
      </c>
      <c r="V466" s="11">
        <f t="shared" si="16"/>
        <v>0.61764050783280122</v>
      </c>
      <c r="W466" s="12">
        <f t="shared" si="17"/>
        <v>0.7232472324723247</v>
      </c>
      <c r="X466" s="22"/>
    </row>
    <row r="467" spans="1:24" ht="24" customHeight="1" x14ac:dyDescent="0.2">
      <c r="A467" s="1" t="s">
        <v>24</v>
      </c>
      <c r="B467" s="1" t="s">
        <v>25</v>
      </c>
      <c r="C467" s="1" t="s">
        <v>26</v>
      </c>
      <c r="D467" s="1" t="s">
        <v>24</v>
      </c>
      <c r="E467" s="21" t="s">
        <v>2299</v>
      </c>
      <c r="F467" s="21" t="s">
        <v>2300</v>
      </c>
      <c r="G467" s="34" t="s">
        <v>1744</v>
      </c>
      <c r="H467" s="22" t="s">
        <v>515</v>
      </c>
      <c r="I467" s="1" t="s">
        <v>82</v>
      </c>
      <c r="J467" s="23" t="s">
        <v>1838</v>
      </c>
      <c r="K467" s="1" t="s">
        <v>139</v>
      </c>
      <c r="L467" s="24">
        <v>44547</v>
      </c>
      <c r="M467" s="24">
        <v>44834</v>
      </c>
      <c r="N467" s="22" t="s">
        <v>152</v>
      </c>
      <c r="O467" s="21">
        <v>5874319</v>
      </c>
      <c r="P467" s="1" t="s">
        <v>718</v>
      </c>
      <c r="Q467" s="1" t="s">
        <v>153</v>
      </c>
      <c r="R467" s="33">
        <v>10032750</v>
      </c>
      <c r="S467" s="27">
        <v>4630500</v>
      </c>
      <c r="T467" s="28">
        <f>R467+S467</f>
        <v>14663250</v>
      </c>
      <c r="U467" s="1">
        <v>8489250</v>
      </c>
      <c r="V467" s="11">
        <f t="shared" si="16"/>
        <v>0.57894736842105265</v>
      </c>
      <c r="W467" s="12">
        <f t="shared" si="17"/>
        <v>0.67944250871080136</v>
      </c>
      <c r="X467" s="22"/>
    </row>
    <row r="468" spans="1:24" ht="24" customHeight="1" x14ac:dyDescent="0.2">
      <c r="A468" s="1" t="s">
        <v>24</v>
      </c>
      <c r="B468" s="1" t="s">
        <v>25</v>
      </c>
      <c r="C468" s="1" t="s">
        <v>26</v>
      </c>
      <c r="D468" s="1" t="s">
        <v>24</v>
      </c>
      <c r="E468" s="21" t="s">
        <v>2301</v>
      </c>
      <c r="F468" s="21" t="s">
        <v>2302</v>
      </c>
      <c r="G468" s="34" t="s">
        <v>1745</v>
      </c>
      <c r="H468" s="22" t="s">
        <v>515</v>
      </c>
      <c r="I468" s="1" t="s">
        <v>82</v>
      </c>
      <c r="J468" s="23" t="s">
        <v>1853</v>
      </c>
      <c r="K468" s="1" t="s">
        <v>139</v>
      </c>
      <c r="L468" s="24">
        <v>44547</v>
      </c>
      <c r="M468" s="24">
        <v>44816</v>
      </c>
      <c r="N468" s="22" t="s">
        <v>441</v>
      </c>
      <c r="O468" s="21">
        <v>39579453</v>
      </c>
      <c r="P468" s="1" t="s">
        <v>718</v>
      </c>
      <c r="Q468" s="1" t="s">
        <v>153</v>
      </c>
      <c r="R468" s="33">
        <v>8872500</v>
      </c>
      <c r="S468" s="27">
        <v>4410000</v>
      </c>
      <c r="T468" s="28">
        <f>R468+S468</f>
        <v>13282500</v>
      </c>
      <c r="U468" s="1">
        <v>8181500</v>
      </c>
      <c r="V468" s="11">
        <f t="shared" si="16"/>
        <v>0.61596085074345941</v>
      </c>
      <c r="W468" s="12">
        <f t="shared" si="17"/>
        <v>0.72490706319702602</v>
      </c>
      <c r="X468" s="22"/>
    </row>
    <row r="469" spans="1:24" ht="24" customHeight="1" x14ac:dyDescent="0.2">
      <c r="A469" s="1" t="s">
        <v>24</v>
      </c>
      <c r="B469" s="1" t="s">
        <v>25</v>
      </c>
      <c r="C469" s="1" t="s">
        <v>26</v>
      </c>
      <c r="D469" s="1" t="s">
        <v>24</v>
      </c>
      <c r="E469" s="21" t="s">
        <v>2303</v>
      </c>
      <c r="F469" s="21" t="s">
        <v>2304</v>
      </c>
      <c r="G469" s="34" t="s">
        <v>1746</v>
      </c>
      <c r="H469" s="22" t="s">
        <v>515</v>
      </c>
      <c r="I469" s="1" t="s">
        <v>82</v>
      </c>
      <c r="J469" s="23" t="s">
        <v>1851</v>
      </c>
      <c r="K469" s="1" t="s">
        <v>139</v>
      </c>
      <c r="L469" s="24">
        <v>44547</v>
      </c>
      <c r="M469" s="24">
        <v>44834</v>
      </c>
      <c r="N469" s="22" t="s">
        <v>1934</v>
      </c>
      <c r="O469" s="21">
        <v>1070617442</v>
      </c>
      <c r="P469" s="1" t="s">
        <v>718</v>
      </c>
      <c r="Q469" s="1" t="s">
        <v>153</v>
      </c>
      <c r="R469" s="33">
        <v>10032750</v>
      </c>
      <c r="S469" s="27">
        <v>4630500</v>
      </c>
      <c r="T469" s="28">
        <f>R469+S469</f>
        <v>14663250</v>
      </c>
      <c r="U469" s="1">
        <v>8489250</v>
      </c>
      <c r="V469" s="11">
        <f t="shared" si="16"/>
        <v>0.57894736842105265</v>
      </c>
      <c r="W469" s="12">
        <f t="shared" si="17"/>
        <v>0.67944250871080136</v>
      </c>
      <c r="X469" s="22"/>
    </row>
    <row r="470" spans="1:24" ht="24" customHeight="1" x14ac:dyDescent="0.2">
      <c r="A470" s="1" t="s">
        <v>24</v>
      </c>
      <c r="B470" s="1" t="s">
        <v>25</v>
      </c>
      <c r="C470" s="1" t="s">
        <v>26</v>
      </c>
      <c r="D470" s="1" t="s">
        <v>24</v>
      </c>
      <c r="E470" s="21" t="s">
        <v>2305</v>
      </c>
      <c r="F470" s="21" t="s">
        <v>2306</v>
      </c>
      <c r="G470" s="34" t="s">
        <v>1747</v>
      </c>
      <c r="H470" s="22" t="s">
        <v>515</v>
      </c>
      <c r="I470" s="1" t="s">
        <v>82</v>
      </c>
      <c r="J470" s="23" t="s">
        <v>1854</v>
      </c>
      <c r="K470" s="1" t="s">
        <v>139</v>
      </c>
      <c r="L470" s="24">
        <v>44547</v>
      </c>
      <c r="M470" s="24">
        <v>44834</v>
      </c>
      <c r="N470" s="22" t="s">
        <v>2753</v>
      </c>
      <c r="O470" s="21" t="s">
        <v>2754</v>
      </c>
      <c r="P470" s="1" t="s">
        <v>718</v>
      </c>
      <c r="Q470" s="1" t="s">
        <v>153</v>
      </c>
      <c r="R470" s="33">
        <v>10032750</v>
      </c>
      <c r="S470" s="27">
        <v>4630500</v>
      </c>
      <c r="T470" s="28">
        <f>R470+S470</f>
        <v>14663250</v>
      </c>
      <c r="U470" s="1">
        <v>3858750</v>
      </c>
      <c r="V470" s="11">
        <f t="shared" si="16"/>
        <v>0.26315789473684209</v>
      </c>
      <c r="W470" s="12">
        <f t="shared" si="17"/>
        <v>0.67944250871080136</v>
      </c>
      <c r="X470" s="22"/>
    </row>
    <row r="471" spans="1:24" ht="24" customHeight="1" x14ac:dyDescent="0.2">
      <c r="A471" s="1" t="s">
        <v>24</v>
      </c>
      <c r="B471" s="1" t="s">
        <v>25</v>
      </c>
      <c r="C471" s="1" t="s">
        <v>26</v>
      </c>
      <c r="D471" s="1" t="s">
        <v>24</v>
      </c>
      <c r="E471" s="21" t="s">
        <v>2307</v>
      </c>
      <c r="F471" s="21" t="s">
        <v>2308</v>
      </c>
      <c r="G471" s="34" t="s">
        <v>1748</v>
      </c>
      <c r="H471" s="22" t="s">
        <v>515</v>
      </c>
      <c r="I471" s="1" t="s">
        <v>82</v>
      </c>
      <c r="J471" s="23" t="s">
        <v>1855</v>
      </c>
      <c r="K471" s="1" t="s">
        <v>139</v>
      </c>
      <c r="L471" s="24">
        <v>44547</v>
      </c>
      <c r="M471" s="24">
        <v>44816</v>
      </c>
      <c r="N471" s="22" t="s">
        <v>2727</v>
      </c>
      <c r="O471" s="21" t="s">
        <v>2728</v>
      </c>
      <c r="P471" s="1" t="s">
        <v>718</v>
      </c>
      <c r="Q471" s="1" t="s">
        <v>153</v>
      </c>
      <c r="R471" s="33">
        <v>8872500</v>
      </c>
      <c r="S471" s="27">
        <v>4410000</v>
      </c>
      <c r="T471" s="28">
        <f>R471+S471</f>
        <v>13282500</v>
      </c>
      <c r="U471" s="1">
        <v>7282500</v>
      </c>
      <c r="V471" s="11">
        <f t="shared" si="16"/>
        <v>0.54827780914737434</v>
      </c>
      <c r="W471" s="12">
        <f t="shared" si="17"/>
        <v>0.72490706319702602</v>
      </c>
      <c r="X471" s="22"/>
    </row>
    <row r="472" spans="1:24" ht="24" customHeight="1" x14ac:dyDescent="0.2">
      <c r="A472" s="1" t="s">
        <v>24</v>
      </c>
      <c r="B472" s="1" t="s">
        <v>25</v>
      </c>
      <c r="C472" s="1" t="s">
        <v>26</v>
      </c>
      <c r="D472" s="1" t="s">
        <v>24</v>
      </c>
      <c r="E472" s="21" t="s">
        <v>2309</v>
      </c>
      <c r="F472" s="21" t="s">
        <v>2310</v>
      </c>
      <c r="G472" s="34" t="s">
        <v>1749</v>
      </c>
      <c r="H472" s="22" t="s">
        <v>514</v>
      </c>
      <c r="I472" s="1" t="s">
        <v>82</v>
      </c>
      <c r="J472" s="23" t="s">
        <v>1856</v>
      </c>
      <c r="K472" s="1" t="s">
        <v>139</v>
      </c>
      <c r="L472" s="24">
        <v>44552</v>
      </c>
      <c r="M472" s="24">
        <v>44742</v>
      </c>
      <c r="N472" s="22" t="s">
        <v>1374</v>
      </c>
      <c r="O472" s="21">
        <v>19235791</v>
      </c>
      <c r="P472" s="1" t="s">
        <v>718</v>
      </c>
      <c r="Q472" s="1" t="s">
        <v>508</v>
      </c>
      <c r="R472" s="33">
        <v>28000000</v>
      </c>
      <c r="S472" s="27">
        <v>0</v>
      </c>
      <c r="T472" s="28">
        <v>28000000</v>
      </c>
      <c r="U472" s="1">
        <v>20000000</v>
      </c>
      <c r="V472" s="11">
        <f t="shared" si="16"/>
        <v>0.7142857142857143</v>
      </c>
      <c r="W472" s="12">
        <f t="shared" si="17"/>
        <v>1</v>
      </c>
      <c r="X472" s="22"/>
    </row>
    <row r="473" spans="1:24" ht="24" customHeight="1" x14ac:dyDescent="0.2">
      <c r="A473" s="1" t="s">
        <v>24</v>
      </c>
      <c r="B473" s="1" t="s">
        <v>25</v>
      </c>
      <c r="C473" s="1" t="s">
        <v>26</v>
      </c>
      <c r="D473" s="1" t="s">
        <v>24</v>
      </c>
      <c r="E473" s="21" t="s">
        <v>2311</v>
      </c>
      <c r="F473" s="21" t="s">
        <v>2312</v>
      </c>
      <c r="G473" s="34" t="s">
        <v>1750</v>
      </c>
      <c r="H473" s="22" t="s">
        <v>514</v>
      </c>
      <c r="I473" s="1" t="s">
        <v>82</v>
      </c>
      <c r="J473" s="23" t="s">
        <v>1857</v>
      </c>
      <c r="K473" s="1" t="s">
        <v>139</v>
      </c>
      <c r="L473" s="24">
        <v>44552</v>
      </c>
      <c r="M473" s="24">
        <v>44814</v>
      </c>
      <c r="N473" s="22" t="s">
        <v>1935</v>
      </c>
      <c r="O473" s="21">
        <v>41762716</v>
      </c>
      <c r="P473" s="1" t="s">
        <v>718</v>
      </c>
      <c r="Q473" s="1" t="s">
        <v>508</v>
      </c>
      <c r="R473" s="33" t="s">
        <v>2597</v>
      </c>
      <c r="S473" s="27">
        <v>9593162</v>
      </c>
      <c r="T473" s="40">
        <v>28992237</v>
      </c>
      <c r="U473" s="1">
        <v>17992237</v>
      </c>
      <c r="V473" s="11">
        <f t="shared" si="16"/>
        <v>0.62058809052919928</v>
      </c>
      <c r="W473" s="12">
        <f t="shared" si="17"/>
        <v>0.72519083969465647</v>
      </c>
      <c r="X473" s="22"/>
    </row>
    <row r="474" spans="1:24" ht="24" customHeight="1" x14ac:dyDescent="0.2">
      <c r="A474" s="1" t="s">
        <v>24</v>
      </c>
      <c r="B474" s="1" t="s">
        <v>25</v>
      </c>
      <c r="C474" s="1" t="s">
        <v>26</v>
      </c>
      <c r="D474" s="1" t="s">
        <v>24</v>
      </c>
      <c r="E474" s="21" t="s">
        <v>2313</v>
      </c>
      <c r="F474" s="21" t="s">
        <v>2314</v>
      </c>
      <c r="G474" s="34" t="s">
        <v>1751</v>
      </c>
      <c r="H474" s="22" t="s">
        <v>515</v>
      </c>
      <c r="I474" s="1" t="s">
        <v>82</v>
      </c>
      <c r="J474" s="23" t="s">
        <v>1858</v>
      </c>
      <c r="K474" s="1" t="s">
        <v>139</v>
      </c>
      <c r="L474" s="24">
        <v>44552</v>
      </c>
      <c r="M474" s="24">
        <v>44834</v>
      </c>
      <c r="N474" s="22" t="s">
        <v>1936</v>
      </c>
      <c r="O474" s="21">
        <v>29109482</v>
      </c>
      <c r="P474" s="1" t="s">
        <v>718</v>
      </c>
      <c r="Q474" s="1" t="s">
        <v>508</v>
      </c>
      <c r="R474" s="33">
        <v>22166667</v>
      </c>
      <c r="S474" s="27">
        <v>10500000</v>
      </c>
      <c r="T474" s="28">
        <f>R474+S474</f>
        <v>32666667</v>
      </c>
      <c r="U474" s="1">
        <v>18666667</v>
      </c>
      <c r="V474" s="11">
        <f t="shared" si="16"/>
        <v>0.57142857580174922</v>
      </c>
      <c r="W474" s="12">
        <f t="shared" si="17"/>
        <v>0.67375886524822692</v>
      </c>
      <c r="X474" s="22"/>
    </row>
    <row r="475" spans="1:24" ht="24" customHeight="1" x14ac:dyDescent="0.2">
      <c r="A475" s="1" t="s">
        <v>24</v>
      </c>
      <c r="B475" s="1" t="s">
        <v>25</v>
      </c>
      <c r="C475" s="1" t="s">
        <v>26</v>
      </c>
      <c r="D475" s="1" t="s">
        <v>24</v>
      </c>
      <c r="E475" s="21" t="s">
        <v>2315</v>
      </c>
      <c r="F475" s="21" t="s">
        <v>2316</v>
      </c>
      <c r="G475" s="34" t="s">
        <v>1752</v>
      </c>
      <c r="H475" s="22" t="s">
        <v>515</v>
      </c>
      <c r="I475" s="1" t="s">
        <v>82</v>
      </c>
      <c r="J475" s="23" t="s">
        <v>1859</v>
      </c>
      <c r="K475" s="1" t="s">
        <v>139</v>
      </c>
      <c r="L475" s="24">
        <v>44548</v>
      </c>
      <c r="M475" s="24">
        <v>44816</v>
      </c>
      <c r="N475" s="22" t="s">
        <v>1937</v>
      </c>
      <c r="O475" s="21">
        <v>85154780</v>
      </c>
      <c r="P475" s="1" t="s">
        <v>718</v>
      </c>
      <c r="Q475" s="1" t="s">
        <v>153</v>
      </c>
      <c r="R475" s="33">
        <v>8872500</v>
      </c>
      <c r="S475" s="27">
        <v>4410000</v>
      </c>
      <c r="T475" s="28">
        <f>S475+R475</f>
        <v>13282500</v>
      </c>
      <c r="U475" s="1">
        <v>8182500</v>
      </c>
      <c r="V475" s="11">
        <f t="shared" si="16"/>
        <v>0.61603613777526822</v>
      </c>
      <c r="W475" s="12">
        <f t="shared" si="17"/>
        <v>0.72388059701492535</v>
      </c>
      <c r="X475" s="22"/>
    </row>
    <row r="476" spans="1:24" ht="24" customHeight="1" x14ac:dyDescent="0.2">
      <c r="A476" s="1" t="s">
        <v>24</v>
      </c>
      <c r="B476" s="1" t="s">
        <v>25</v>
      </c>
      <c r="C476" s="1" t="s">
        <v>26</v>
      </c>
      <c r="D476" s="1" t="s">
        <v>24</v>
      </c>
      <c r="E476" s="21" t="s">
        <v>2317</v>
      </c>
      <c r="F476" s="21" t="s">
        <v>2318</v>
      </c>
      <c r="G476" s="34" t="s">
        <v>1753</v>
      </c>
      <c r="H476" s="22" t="s">
        <v>515</v>
      </c>
      <c r="I476" s="1" t="s">
        <v>82</v>
      </c>
      <c r="J476" s="23" t="s">
        <v>1860</v>
      </c>
      <c r="K476" s="1" t="s">
        <v>139</v>
      </c>
      <c r="L476" s="24">
        <v>44547</v>
      </c>
      <c r="M476" s="24">
        <v>44834</v>
      </c>
      <c r="N476" s="22" t="s">
        <v>400</v>
      </c>
      <c r="O476" s="21">
        <v>1012377884</v>
      </c>
      <c r="P476" s="1" t="s">
        <v>718</v>
      </c>
      <c r="Q476" s="1" t="s">
        <v>508</v>
      </c>
      <c r="R476" s="33">
        <v>13333333</v>
      </c>
      <c r="S476" s="27">
        <v>6000000</v>
      </c>
      <c r="T476" s="28">
        <f>R476+S476</f>
        <v>19333333</v>
      </c>
      <c r="U476" s="1">
        <v>11333333</v>
      </c>
      <c r="V476" s="11">
        <f t="shared" si="16"/>
        <v>0.58620688941736021</v>
      </c>
      <c r="W476" s="12">
        <f t="shared" si="17"/>
        <v>0.67944250871080136</v>
      </c>
      <c r="X476" s="22"/>
    </row>
    <row r="477" spans="1:24" ht="24" customHeight="1" x14ac:dyDescent="0.2">
      <c r="A477" s="1" t="s">
        <v>24</v>
      </c>
      <c r="B477" s="1" t="s">
        <v>25</v>
      </c>
      <c r="C477" s="1" t="s">
        <v>26</v>
      </c>
      <c r="D477" s="1" t="s">
        <v>24</v>
      </c>
      <c r="E477" s="21" t="s">
        <v>2319</v>
      </c>
      <c r="F477" s="21" t="s">
        <v>2320</v>
      </c>
      <c r="G477" s="34" t="s">
        <v>1754</v>
      </c>
      <c r="H477" s="22" t="s">
        <v>514</v>
      </c>
      <c r="I477" s="1" t="s">
        <v>82</v>
      </c>
      <c r="J477" s="23" t="s">
        <v>1861</v>
      </c>
      <c r="K477" s="1" t="s">
        <v>139</v>
      </c>
      <c r="L477" s="24">
        <v>44552</v>
      </c>
      <c r="M477" s="24">
        <v>44742</v>
      </c>
      <c r="N477" s="22" t="s">
        <v>402</v>
      </c>
      <c r="O477" s="21">
        <v>1015412166</v>
      </c>
      <c r="P477" s="1" t="s">
        <v>718</v>
      </c>
      <c r="Q477" s="1" t="s">
        <v>508</v>
      </c>
      <c r="R477" s="33">
        <v>14950000</v>
      </c>
      <c r="S477" s="27">
        <v>0</v>
      </c>
      <c r="T477" s="28">
        <v>14950000</v>
      </c>
      <c r="U477" s="1">
        <v>10350000</v>
      </c>
      <c r="V477" s="11">
        <f t="shared" si="16"/>
        <v>0.69230769230769229</v>
      </c>
      <c r="W477" s="12">
        <f t="shared" si="17"/>
        <v>1</v>
      </c>
      <c r="X477" s="22"/>
    </row>
    <row r="478" spans="1:24" ht="24" customHeight="1" x14ac:dyDescent="0.2">
      <c r="A478" s="1" t="s">
        <v>24</v>
      </c>
      <c r="B478" s="1" t="s">
        <v>25</v>
      </c>
      <c r="C478" s="1" t="s">
        <v>26</v>
      </c>
      <c r="D478" s="1" t="s">
        <v>24</v>
      </c>
      <c r="E478" s="21">
        <v>104821</v>
      </c>
      <c r="F478" s="21">
        <v>126521</v>
      </c>
      <c r="G478" s="34" t="s">
        <v>1755</v>
      </c>
      <c r="H478" s="22" t="s">
        <v>514</v>
      </c>
      <c r="I478" s="1" t="s">
        <v>127</v>
      </c>
      <c r="J478" s="23" t="s">
        <v>1862</v>
      </c>
      <c r="K478" s="1" t="s">
        <v>387</v>
      </c>
      <c r="L478" s="24">
        <v>44551</v>
      </c>
      <c r="M478" s="24">
        <v>44557</v>
      </c>
      <c r="N478" s="22" t="s">
        <v>1938</v>
      </c>
      <c r="O478" s="21">
        <v>901310109</v>
      </c>
      <c r="P478" s="1" t="s">
        <v>718</v>
      </c>
      <c r="Q478" s="1" t="s">
        <v>508</v>
      </c>
      <c r="R478" s="33">
        <v>25372500</v>
      </c>
      <c r="S478" s="27">
        <v>0</v>
      </c>
      <c r="T478" s="37" t="s">
        <v>1966</v>
      </c>
      <c r="U478" s="37" t="s">
        <v>1966</v>
      </c>
      <c r="V478" s="31">
        <v>1</v>
      </c>
      <c r="W478" s="12">
        <v>1</v>
      </c>
      <c r="X478" s="22"/>
    </row>
    <row r="479" spans="1:24" ht="24" customHeight="1" x14ac:dyDescent="0.2">
      <c r="A479" s="1" t="s">
        <v>24</v>
      </c>
      <c r="B479" s="1" t="s">
        <v>25</v>
      </c>
      <c r="C479" s="1" t="s">
        <v>26</v>
      </c>
      <c r="D479" s="1" t="s">
        <v>24</v>
      </c>
      <c r="E479" s="21" t="s">
        <v>2321</v>
      </c>
      <c r="F479" s="21" t="s">
        <v>2322</v>
      </c>
      <c r="G479" s="34" t="s">
        <v>1756</v>
      </c>
      <c r="H479" s="22" t="s">
        <v>515</v>
      </c>
      <c r="I479" s="1" t="s">
        <v>82</v>
      </c>
      <c r="J479" s="23" t="s">
        <v>1863</v>
      </c>
      <c r="K479" s="1" t="s">
        <v>139</v>
      </c>
      <c r="L479" s="24">
        <v>44554</v>
      </c>
      <c r="M479" s="24">
        <v>44831</v>
      </c>
      <c r="N479" s="22" t="s">
        <v>163</v>
      </c>
      <c r="O479" s="21">
        <v>79605733</v>
      </c>
      <c r="P479" s="1" t="s">
        <v>718</v>
      </c>
      <c r="Q479" s="1" t="s">
        <v>508</v>
      </c>
      <c r="R479" s="33">
        <v>9392500</v>
      </c>
      <c r="S479" s="27">
        <v>4680000</v>
      </c>
      <c r="T479" s="28">
        <f>R479+S479</f>
        <v>14072500</v>
      </c>
      <c r="U479" s="1">
        <v>6722500</v>
      </c>
      <c r="V479" s="11">
        <f t="shared" ref="V479:V490" si="19">+U479/T479</f>
        <v>0.47770474329365786</v>
      </c>
      <c r="W479" s="12">
        <f t="shared" ref="W479:W490" si="20">+(($W$1-L479)*100%)/(M479-L479)</f>
        <v>0.67870036101083031</v>
      </c>
      <c r="X479" s="22"/>
    </row>
    <row r="480" spans="1:24" ht="24" customHeight="1" x14ac:dyDescent="0.2">
      <c r="A480" s="1" t="s">
        <v>24</v>
      </c>
      <c r="B480" s="1" t="s">
        <v>25</v>
      </c>
      <c r="C480" s="1" t="s">
        <v>26</v>
      </c>
      <c r="D480" s="1" t="s">
        <v>24</v>
      </c>
      <c r="E480" s="21" t="s">
        <v>2323</v>
      </c>
      <c r="F480" s="21" t="s">
        <v>2324</v>
      </c>
      <c r="G480" s="34" t="s">
        <v>1757</v>
      </c>
      <c r="H480" s="22" t="s">
        <v>514</v>
      </c>
      <c r="I480" s="1" t="s">
        <v>82</v>
      </c>
      <c r="J480" s="23" t="s">
        <v>1864</v>
      </c>
      <c r="K480" s="1" t="s">
        <v>139</v>
      </c>
      <c r="L480" s="24">
        <v>44557</v>
      </c>
      <c r="M480" s="24">
        <v>44742</v>
      </c>
      <c r="N480" s="22" t="s">
        <v>1939</v>
      </c>
      <c r="O480" s="21">
        <v>1012392708</v>
      </c>
      <c r="P480" s="1" t="s">
        <v>718</v>
      </c>
      <c r="Q480" s="1" t="s">
        <v>508</v>
      </c>
      <c r="R480" s="33">
        <v>10725000</v>
      </c>
      <c r="S480" s="27">
        <v>0</v>
      </c>
      <c r="T480" s="28">
        <v>10725000</v>
      </c>
      <c r="U480" s="1">
        <v>9075000</v>
      </c>
      <c r="V480" s="11">
        <f t="shared" si="19"/>
        <v>0.84615384615384615</v>
      </c>
      <c r="W480" s="12">
        <f t="shared" si="20"/>
        <v>1</v>
      </c>
      <c r="X480" s="22"/>
    </row>
    <row r="481" spans="1:24" ht="24" customHeight="1" x14ac:dyDescent="0.2">
      <c r="A481" s="1" t="s">
        <v>24</v>
      </c>
      <c r="B481" s="1" t="s">
        <v>25</v>
      </c>
      <c r="C481" s="1" t="s">
        <v>26</v>
      </c>
      <c r="D481" s="1" t="s">
        <v>24</v>
      </c>
      <c r="E481" s="21" t="s">
        <v>2325</v>
      </c>
      <c r="F481" s="21" t="s">
        <v>2326</v>
      </c>
      <c r="G481" s="34" t="s">
        <v>1758</v>
      </c>
      <c r="H481" s="22" t="s">
        <v>515</v>
      </c>
      <c r="I481" s="1" t="s">
        <v>82</v>
      </c>
      <c r="J481" s="23" t="s">
        <v>1664</v>
      </c>
      <c r="K481" s="1" t="s">
        <v>139</v>
      </c>
      <c r="L481" s="24">
        <v>44554</v>
      </c>
      <c r="M481" s="24">
        <v>44834</v>
      </c>
      <c r="N481" s="22" t="s">
        <v>156</v>
      </c>
      <c r="O481" s="21">
        <v>93128779</v>
      </c>
      <c r="P481" s="1" t="s">
        <v>718</v>
      </c>
      <c r="Q481" s="1" t="s">
        <v>153</v>
      </c>
      <c r="R481" s="33">
        <v>10032750</v>
      </c>
      <c r="S481" s="27">
        <v>4630500</v>
      </c>
      <c r="T481" s="28">
        <f>R481+S481</f>
        <v>14663250</v>
      </c>
      <c r="U481" s="1">
        <v>6945750</v>
      </c>
      <c r="V481" s="11">
        <f t="shared" si="19"/>
        <v>0.47368421052631576</v>
      </c>
      <c r="W481" s="12">
        <f t="shared" si="20"/>
        <v>0.67142857142857137</v>
      </c>
      <c r="X481" s="22"/>
    </row>
    <row r="482" spans="1:24" ht="24" customHeight="1" x14ac:dyDescent="0.2">
      <c r="A482" s="1" t="s">
        <v>24</v>
      </c>
      <c r="B482" s="1" t="s">
        <v>25</v>
      </c>
      <c r="C482" s="1" t="s">
        <v>26</v>
      </c>
      <c r="D482" s="1" t="s">
        <v>24</v>
      </c>
      <c r="E482" s="21" t="s">
        <v>2327</v>
      </c>
      <c r="F482" s="21" t="s">
        <v>2328</v>
      </c>
      <c r="G482" s="34" t="s">
        <v>1759</v>
      </c>
      <c r="H482" s="22" t="s">
        <v>515</v>
      </c>
      <c r="I482" s="1" t="s">
        <v>82</v>
      </c>
      <c r="J482" s="23" t="s">
        <v>1527</v>
      </c>
      <c r="K482" s="1" t="s">
        <v>139</v>
      </c>
      <c r="L482" s="24">
        <v>44557</v>
      </c>
      <c r="M482" s="24">
        <v>44834</v>
      </c>
      <c r="N482" s="22" t="s">
        <v>2668</v>
      </c>
      <c r="O482" s="21" t="s">
        <v>2669</v>
      </c>
      <c r="P482" s="1" t="s">
        <v>718</v>
      </c>
      <c r="Q482" s="1" t="s">
        <v>508</v>
      </c>
      <c r="R482" s="33">
        <v>25333333</v>
      </c>
      <c r="S482" s="27">
        <v>12000000</v>
      </c>
      <c r="T482" s="28">
        <f>R482+S482</f>
        <v>37333333</v>
      </c>
      <c r="U482" s="1">
        <v>21333333</v>
      </c>
      <c r="V482" s="11">
        <f t="shared" si="19"/>
        <v>0.57142856760204075</v>
      </c>
      <c r="W482" s="12">
        <f t="shared" si="20"/>
        <v>0.66787003610108309</v>
      </c>
      <c r="X482" s="22"/>
    </row>
    <row r="483" spans="1:24" ht="24" customHeight="1" x14ac:dyDescent="0.2">
      <c r="A483" s="1" t="s">
        <v>24</v>
      </c>
      <c r="B483" s="1" t="s">
        <v>25</v>
      </c>
      <c r="C483" s="1" t="s">
        <v>26</v>
      </c>
      <c r="D483" s="1" t="s">
        <v>24</v>
      </c>
      <c r="E483" s="21" t="s">
        <v>2329</v>
      </c>
      <c r="F483" s="21" t="s">
        <v>2330</v>
      </c>
      <c r="G483" s="34" t="s">
        <v>1760</v>
      </c>
      <c r="H483" s="22" t="s">
        <v>514</v>
      </c>
      <c r="I483" s="1" t="s">
        <v>82</v>
      </c>
      <c r="J483" s="23" t="s">
        <v>1865</v>
      </c>
      <c r="K483" s="1" t="s">
        <v>139</v>
      </c>
      <c r="L483" s="24">
        <v>44553</v>
      </c>
      <c r="M483" s="24">
        <v>44742</v>
      </c>
      <c r="N483" s="22" t="s">
        <v>1940</v>
      </c>
      <c r="O483" s="21">
        <v>79979046</v>
      </c>
      <c r="P483" s="1" t="s">
        <v>718</v>
      </c>
      <c r="Q483" s="1" t="s">
        <v>508</v>
      </c>
      <c r="R483" s="33">
        <v>14300000</v>
      </c>
      <c r="S483" s="27">
        <v>0</v>
      </c>
      <c r="T483" s="28">
        <v>14300000</v>
      </c>
      <c r="U483" s="1">
        <v>12100000</v>
      </c>
      <c r="V483" s="11">
        <f t="shared" si="19"/>
        <v>0.84615384615384615</v>
      </c>
      <c r="W483" s="12">
        <f t="shared" si="20"/>
        <v>1</v>
      </c>
      <c r="X483" s="22"/>
    </row>
    <row r="484" spans="1:24" ht="24" customHeight="1" x14ac:dyDescent="0.2">
      <c r="A484" s="1" t="s">
        <v>24</v>
      </c>
      <c r="B484" s="1" t="s">
        <v>25</v>
      </c>
      <c r="C484" s="1" t="s">
        <v>26</v>
      </c>
      <c r="D484" s="1" t="s">
        <v>24</v>
      </c>
      <c r="E484" s="21" t="s">
        <v>2331</v>
      </c>
      <c r="F484" s="21" t="s">
        <v>2332</v>
      </c>
      <c r="G484" s="34" t="s">
        <v>1761</v>
      </c>
      <c r="H484" s="22" t="s">
        <v>515</v>
      </c>
      <c r="I484" s="1" t="s">
        <v>82</v>
      </c>
      <c r="J484" s="23" t="s">
        <v>1866</v>
      </c>
      <c r="K484" s="1" t="s">
        <v>139</v>
      </c>
      <c r="L484" s="24">
        <v>44553</v>
      </c>
      <c r="M484" s="24">
        <v>44834</v>
      </c>
      <c r="N484" s="22" t="s">
        <v>1941</v>
      </c>
      <c r="O484" s="21">
        <v>14252345</v>
      </c>
      <c r="P484" s="1" t="s">
        <v>718</v>
      </c>
      <c r="Q484" s="1" t="s">
        <v>153</v>
      </c>
      <c r="R484" s="33">
        <v>9775333</v>
      </c>
      <c r="S484" s="27">
        <v>4630500</v>
      </c>
      <c r="T484" s="28">
        <f>R484+S484</f>
        <v>14405833</v>
      </c>
      <c r="U484" s="1">
        <v>8231833</v>
      </c>
      <c r="V484" s="11">
        <f t="shared" si="19"/>
        <v>0.5714236032029526</v>
      </c>
      <c r="W484" s="12">
        <f t="shared" si="20"/>
        <v>0.67259786476868333</v>
      </c>
      <c r="X484" s="22"/>
    </row>
    <row r="485" spans="1:24" ht="24" customHeight="1" x14ac:dyDescent="0.2">
      <c r="A485" s="1" t="s">
        <v>24</v>
      </c>
      <c r="B485" s="1" t="s">
        <v>25</v>
      </c>
      <c r="C485" s="1" t="s">
        <v>26</v>
      </c>
      <c r="D485" s="1" t="s">
        <v>24</v>
      </c>
      <c r="E485" s="21" t="s">
        <v>1808</v>
      </c>
      <c r="F485" s="25" t="s">
        <v>2333</v>
      </c>
      <c r="G485" s="34" t="s">
        <v>1762</v>
      </c>
      <c r="H485" s="22" t="s">
        <v>514</v>
      </c>
      <c r="I485" s="1" t="s">
        <v>82</v>
      </c>
      <c r="J485" s="23" t="s">
        <v>1825</v>
      </c>
      <c r="K485" s="1" t="s">
        <v>139</v>
      </c>
      <c r="L485" s="24">
        <v>44554</v>
      </c>
      <c r="M485" s="24">
        <v>44742</v>
      </c>
      <c r="N485" s="22" t="s">
        <v>1372</v>
      </c>
      <c r="O485" s="21">
        <v>63337467</v>
      </c>
      <c r="P485" s="1" t="s">
        <v>718</v>
      </c>
      <c r="Q485" s="1" t="s">
        <v>508</v>
      </c>
      <c r="R485" s="33">
        <v>19399074</v>
      </c>
      <c r="S485" s="27">
        <v>0</v>
      </c>
      <c r="T485" s="28">
        <v>19399074</v>
      </c>
      <c r="U485" s="1">
        <v>13430128</v>
      </c>
      <c r="V485" s="11">
        <f t="shared" si="19"/>
        <v>0.69230768437709966</v>
      </c>
      <c r="W485" s="12">
        <f t="shared" si="20"/>
        <v>1</v>
      </c>
      <c r="X485" s="22"/>
    </row>
    <row r="486" spans="1:24" ht="24" customHeight="1" x14ac:dyDescent="0.2">
      <c r="A486" s="1" t="s">
        <v>24</v>
      </c>
      <c r="B486" s="1" t="s">
        <v>25</v>
      </c>
      <c r="C486" s="1" t="s">
        <v>26</v>
      </c>
      <c r="D486" s="1" t="s">
        <v>24</v>
      </c>
      <c r="E486" s="21" t="s">
        <v>2334</v>
      </c>
      <c r="F486" s="21" t="s">
        <v>2335</v>
      </c>
      <c r="G486" s="34" t="s">
        <v>1763</v>
      </c>
      <c r="H486" s="22" t="s">
        <v>514</v>
      </c>
      <c r="I486" s="1" t="s">
        <v>82</v>
      </c>
      <c r="J486" s="23" t="s">
        <v>1867</v>
      </c>
      <c r="K486" s="1" t="s">
        <v>139</v>
      </c>
      <c r="L486" s="24">
        <v>44554</v>
      </c>
      <c r="M486" s="24">
        <v>44742</v>
      </c>
      <c r="N486" s="22" t="s">
        <v>419</v>
      </c>
      <c r="O486" s="21">
        <v>80181158</v>
      </c>
      <c r="P486" s="1" t="s">
        <v>718</v>
      </c>
      <c r="Q486" s="1" t="s">
        <v>508</v>
      </c>
      <c r="R486" s="33">
        <v>13933333</v>
      </c>
      <c r="S486" s="27">
        <v>0</v>
      </c>
      <c r="T486" s="28">
        <v>13933333</v>
      </c>
      <c r="U486" s="1">
        <v>11733333</v>
      </c>
      <c r="V486" s="11">
        <f t="shared" si="19"/>
        <v>0.84210525938050862</v>
      </c>
      <c r="W486" s="12">
        <f t="shared" si="20"/>
        <v>1</v>
      </c>
      <c r="X486" s="22"/>
    </row>
    <row r="487" spans="1:24" ht="24" customHeight="1" x14ac:dyDescent="0.2">
      <c r="A487" s="1" t="s">
        <v>24</v>
      </c>
      <c r="B487" s="1" t="s">
        <v>25</v>
      </c>
      <c r="C487" s="1" t="s">
        <v>26</v>
      </c>
      <c r="D487" s="1" t="s">
        <v>24</v>
      </c>
      <c r="E487" s="21" t="s">
        <v>2336</v>
      </c>
      <c r="F487" s="21" t="s">
        <v>2337</v>
      </c>
      <c r="G487" s="34" t="s">
        <v>1764</v>
      </c>
      <c r="H487" s="22" t="s">
        <v>514</v>
      </c>
      <c r="I487" s="1" t="s">
        <v>82</v>
      </c>
      <c r="J487" s="23" t="s">
        <v>1868</v>
      </c>
      <c r="K487" s="1" t="s">
        <v>139</v>
      </c>
      <c r="L487" s="24">
        <v>44557</v>
      </c>
      <c r="M487" s="24">
        <v>44742</v>
      </c>
      <c r="N487" s="22" t="s">
        <v>414</v>
      </c>
      <c r="O487" s="21">
        <v>52115902</v>
      </c>
      <c r="P487" s="1" t="s">
        <v>718</v>
      </c>
      <c r="Q487" s="1" t="s">
        <v>508</v>
      </c>
      <c r="R487" s="33">
        <v>29700000</v>
      </c>
      <c r="S487" s="27">
        <v>0</v>
      </c>
      <c r="T487" s="28">
        <v>29700000</v>
      </c>
      <c r="U487" s="1">
        <v>25200000</v>
      </c>
      <c r="V487" s="11">
        <f t="shared" si="19"/>
        <v>0.84848484848484851</v>
      </c>
      <c r="W487" s="12">
        <f t="shared" si="20"/>
        <v>1</v>
      </c>
      <c r="X487" s="22"/>
    </row>
    <row r="488" spans="1:24" ht="24" customHeight="1" x14ac:dyDescent="0.2">
      <c r="A488" s="1" t="s">
        <v>24</v>
      </c>
      <c r="B488" s="1" t="s">
        <v>25</v>
      </c>
      <c r="C488" s="1" t="s">
        <v>26</v>
      </c>
      <c r="D488" s="1" t="s">
        <v>24</v>
      </c>
      <c r="E488" s="21" t="s">
        <v>2338</v>
      </c>
      <c r="F488" s="21" t="s">
        <v>2339</v>
      </c>
      <c r="G488" s="34" t="s">
        <v>1765</v>
      </c>
      <c r="H488" s="22" t="s">
        <v>515</v>
      </c>
      <c r="I488" s="1" t="s">
        <v>82</v>
      </c>
      <c r="J488" s="23" t="s">
        <v>1869</v>
      </c>
      <c r="K488" s="1" t="s">
        <v>139</v>
      </c>
      <c r="L488" s="24">
        <v>44554</v>
      </c>
      <c r="M488" s="24">
        <v>44834</v>
      </c>
      <c r="N488" s="22" t="s">
        <v>438</v>
      </c>
      <c r="O488" s="21">
        <v>79951424</v>
      </c>
      <c r="P488" s="1" t="s">
        <v>718</v>
      </c>
      <c r="Q488" s="1" t="s">
        <v>508</v>
      </c>
      <c r="R488" s="33">
        <v>13300000</v>
      </c>
      <c r="S488" s="27">
        <v>6300000</v>
      </c>
      <c r="T488" s="28">
        <f>R488+S488</f>
        <v>19600000</v>
      </c>
      <c r="U488" s="1">
        <v>11200000</v>
      </c>
      <c r="V488" s="11">
        <f t="shared" si="19"/>
        <v>0.5714285714285714</v>
      </c>
      <c r="W488" s="12">
        <f t="shared" si="20"/>
        <v>0.67142857142857137</v>
      </c>
      <c r="X488" s="22"/>
    </row>
    <row r="489" spans="1:24" ht="24" customHeight="1" x14ac:dyDescent="0.2">
      <c r="A489" s="1" t="s">
        <v>24</v>
      </c>
      <c r="B489" s="1" t="s">
        <v>25</v>
      </c>
      <c r="C489" s="1" t="s">
        <v>26</v>
      </c>
      <c r="D489" s="1" t="s">
        <v>24</v>
      </c>
      <c r="E489" s="21" t="s">
        <v>2340</v>
      </c>
      <c r="F489" s="21" t="s">
        <v>2341</v>
      </c>
      <c r="G489" s="34" t="s">
        <v>1766</v>
      </c>
      <c r="H489" s="22" t="s">
        <v>515</v>
      </c>
      <c r="I489" s="1" t="s">
        <v>82</v>
      </c>
      <c r="J489" s="23" t="s">
        <v>1870</v>
      </c>
      <c r="K489" s="1" t="s">
        <v>139</v>
      </c>
      <c r="L489" s="24">
        <v>44554</v>
      </c>
      <c r="M489" s="24">
        <v>44834</v>
      </c>
      <c r="N489" s="22" t="s">
        <v>2611</v>
      </c>
      <c r="O489" s="21" t="s">
        <v>2612</v>
      </c>
      <c r="P489" s="1" t="s">
        <v>718</v>
      </c>
      <c r="Q489" s="1" t="s">
        <v>508</v>
      </c>
      <c r="R489" s="33">
        <v>12033333</v>
      </c>
      <c r="S489" s="27">
        <v>5700000</v>
      </c>
      <c r="T489" s="28">
        <f>R489+S489</f>
        <v>17733333</v>
      </c>
      <c r="U489" s="1">
        <v>10133333</v>
      </c>
      <c r="V489" s="11">
        <f t="shared" si="19"/>
        <v>0.5714285633727173</v>
      </c>
      <c r="W489" s="12">
        <f t="shared" si="20"/>
        <v>0.67142857142857137</v>
      </c>
      <c r="X489" s="22"/>
    </row>
    <row r="490" spans="1:24" ht="24" customHeight="1" x14ac:dyDescent="0.2">
      <c r="A490" s="1" t="s">
        <v>24</v>
      </c>
      <c r="B490" s="1" t="s">
        <v>25</v>
      </c>
      <c r="C490" s="1" t="s">
        <v>26</v>
      </c>
      <c r="D490" s="1" t="s">
        <v>24</v>
      </c>
      <c r="E490" s="21" t="s">
        <v>2342</v>
      </c>
      <c r="F490" s="21" t="s">
        <v>2343</v>
      </c>
      <c r="G490" s="34" t="s">
        <v>1767</v>
      </c>
      <c r="H490" s="22" t="s">
        <v>514</v>
      </c>
      <c r="I490" s="1" t="s">
        <v>82</v>
      </c>
      <c r="J490" s="23" t="s">
        <v>1871</v>
      </c>
      <c r="K490" s="1" t="s">
        <v>139</v>
      </c>
      <c r="L490" s="24">
        <v>44553</v>
      </c>
      <c r="M490" s="24">
        <v>44742</v>
      </c>
      <c r="N490" s="22" t="s">
        <v>2670</v>
      </c>
      <c r="O490" s="21" t="s">
        <v>2671</v>
      </c>
      <c r="P490" s="1" t="s">
        <v>718</v>
      </c>
      <c r="Q490" s="1" t="s">
        <v>153</v>
      </c>
      <c r="R490" s="33">
        <v>9724050</v>
      </c>
      <c r="S490" s="27">
        <v>0</v>
      </c>
      <c r="T490" s="28">
        <v>9724050</v>
      </c>
      <c r="U490" s="1">
        <v>8077650</v>
      </c>
      <c r="V490" s="11">
        <f t="shared" si="19"/>
        <v>0.8306878306878307</v>
      </c>
      <c r="W490" s="12">
        <f t="shared" si="20"/>
        <v>1</v>
      </c>
      <c r="X490" s="22"/>
    </row>
    <row r="491" spans="1:24" ht="24" customHeight="1" x14ac:dyDescent="0.2">
      <c r="A491" s="1" t="s">
        <v>24</v>
      </c>
      <c r="B491" s="1" t="s">
        <v>25</v>
      </c>
      <c r="C491" s="1" t="s">
        <v>26</v>
      </c>
      <c r="D491" s="1" t="s">
        <v>24</v>
      </c>
      <c r="E491" s="21">
        <v>106821</v>
      </c>
      <c r="F491" s="21">
        <v>128021</v>
      </c>
      <c r="G491" s="34" t="s">
        <v>1767</v>
      </c>
      <c r="H491" s="22" t="s">
        <v>514</v>
      </c>
      <c r="I491" s="1" t="s">
        <v>127</v>
      </c>
      <c r="J491" s="23" t="s">
        <v>1872</v>
      </c>
      <c r="K491" s="1" t="s">
        <v>387</v>
      </c>
      <c r="L491" s="24">
        <v>44554</v>
      </c>
      <c r="M491" s="24">
        <v>44557</v>
      </c>
      <c r="N491" s="22" t="s">
        <v>1942</v>
      </c>
      <c r="O491" s="21">
        <v>901253012</v>
      </c>
      <c r="P491" s="1" t="s">
        <v>718</v>
      </c>
      <c r="Q491" s="1" t="s">
        <v>153</v>
      </c>
      <c r="R491" s="33">
        <v>25150000</v>
      </c>
      <c r="S491" s="27">
        <v>0</v>
      </c>
      <c r="T491" s="37" t="s">
        <v>1967</v>
      </c>
      <c r="U491" s="37" t="s">
        <v>1967</v>
      </c>
      <c r="V491" s="31">
        <v>1</v>
      </c>
      <c r="W491" s="12">
        <v>1</v>
      </c>
      <c r="X491" s="22"/>
    </row>
    <row r="492" spans="1:24" ht="24" customHeight="1" x14ac:dyDescent="0.2">
      <c r="A492" s="1" t="s">
        <v>24</v>
      </c>
      <c r="B492" s="1" t="s">
        <v>25</v>
      </c>
      <c r="C492" s="1" t="s">
        <v>26</v>
      </c>
      <c r="D492" s="1" t="s">
        <v>24</v>
      </c>
      <c r="E492" s="21" t="s">
        <v>2344</v>
      </c>
      <c r="F492" s="21" t="s">
        <v>2345</v>
      </c>
      <c r="G492" s="34" t="s">
        <v>1768</v>
      </c>
      <c r="H492" s="22" t="s">
        <v>515</v>
      </c>
      <c r="I492" s="1" t="s">
        <v>82</v>
      </c>
      <c r="J492" s="23" t="s">
        <v>1678</v>
      </c>
      <c r="K492" s="1" t="s">
        <v>139</v>
      </c>
      <c r="L492" s="24">
        <v>44554</v>
      </c>
      <c r="M492" s="24">
        <v>44834</v>
      </c>
      <c r="N492" s="22" t="s">
        <v>1943</v>
      </c>
      <c r="O492" s="21">
        <v>79211490</v>
      </c>
      <c r="P492" s="1" t="s">
        <v>718</v>
      </c>
      <c r="Q492" s="1" t="s">
        <v>508</v>
      </c>
      <c r="R492" s="33">
        <v>9911667</v>
      </c>
      <c r="S492" s="27">
        <v>4695000</v>
      </c>
      <c r="T492" s="28">
        <f>R492+S492</f>
        <v>14606667</v>
      </c>
      <c r="U492" s="1">
        <v>8346667</v>
      </c>
      <c r="V492" s="11">
        <f t="shared" ref="V492" si="21">+U492/T492</f>
        <v>0.5714285812088411</v>
      </c>
      <c r="W492" s="12">
        <f t="shared" ref="W492" si="22">+(($W$1-L492)*100%)/(M492-L492)</f>
        <v>0.67142857142857137</v>
      </c>
      <c r="X492" s="22"/>
    </row>
    <row r="493" spans="1:24" ht="24" customHeight="1" x14ac:dyDescent="0.2">
      <c r="A493" s="1" t="s">
        <v>24</v>
      </c>
      <c r="B493" s="1" t="s">
        <v>25</v>
      </c>
      <c r="C493" s="1" t="s">
        <v>26</v>
      </c>
      <c r="D493" s="1" t="s">
        <v>24</v>
      </c>
      <c r="E493" s="21">
        <v>53321</v>
      </c>
      <c r="F493" s="21">
        <v>132721</v>
      </c>
      <c r="G493" s="34" t="s">
        <v>1768</v>
      </c>
      <c r="H493" s="22" t="s">
        <v>514</v>
      </c>
      <c r="I493" s="1" t="s">
        <v>1022</v>
      </c>
      <c r="J493" s="23" t="s">
        <v>1873</v>
      </c>
      <c r="K493" s="1" t="s">
        <v>387</v>
      </c>
      <c r="L493" s="24">
        <v>44557</v>
      </c>
      <c r="M493" s="24">
        <v>44561</v>
      </c>
      <c r="N493" s="22" t="s">
        <v>1944</v>
      </c>
      <c r="O493" s="21">
        <v>901549299</v>
      </c>
      <c r="P493" s="1" t="s">
        <v>718</v>
      </c>
      <c r="Q493" s="1" t="s">
        <v>508</v>
      </c>
      <c r="R493" s="33">
        <v>300000000</v>
      </c>
      <c r="S493" s="27">
        <v>0</v>
      </c>
      <c r="T493" s="37" t="s">
        <v>1968</v>
      </c>
      <c r="U493" s="37" t="s">
        <v>1968</v>
      </c>
      <c r="V493" s="31">
        <v>1</v>
      </c>
      <c r="W493" s="12">
        <v>1</v>
      </c>
      <c r="X493" s="22"/>
    </row>
    <row r="494" spans="1:24" ht="24" customHeight="1" x14ac:dyDescent="0.2">
      <c r="A494" s="1" t="s">
        <v>24</v>
      </c>
      <c r="B494" s="1" t="s">
        <v>25</v>
      </c>
      <c r="C494" s="1" t="s">
        <v>26</v>
      </c>
      <c r="D494" s="1" t="s">
        <v>24</v>
      </c>
      <c r="E494" s="21" t="s">
        <v>2346</v>
      </c>
      <c r="F494" s="21" t="s">
        <v>2347</v>
      </c>
      <c r="G494" s="34" t="s">
        <v>1769</v>
      </c>
      <c r="H494" s="22" t="s">
        <v>515</v>
      </c>
      <c r="I494" s="1" t="s">
        <v>1106</v>
      </c>
      <c r="J494" s="23" t="s">
        <v>1874</v>
      </c>
      <c r="K494" s="1" t="s">
        <v>139</v>
      </c>
      <c r="L494" s="24">
        <v>44558</v>
      </c>
      <c r="M494" s="24">
        <v>44742</v>
      </c>
      <c r="N494" s="22" t="s">
        <v>1945</v>
      </c>
      <c r="O494" s="21">
        <v>900077184</v>
      </c>
      <c r="P494" s="1" t="s">
        <v>718</v>
      </c>
      <c r="Q494" s="1" t="s">
        <v>508</v>
      </c>
      <c r="R494" s="33">
        <v>119470000</v>
      </c>
      <c r="S494" s="27">
        <v>0</v>
      </c>
      <c r="T494" s="37">
        <v>119470000</v>
      </c>
      <c r="U494" s="1">
        <v>55000000</v>
      </c>
      <c r="V494" s="11">
        <f t="shared" ref="V494:V533" si="23">+U494/T494</f>
        <v>0.46036661923495437</v>
      </c>
      <c r="W494" s="12">
        <f t="shared" ref="W494:W533" si="24">+(($W$1-L494)*100%)/(M494-L494)</f>
        <v>1</v>
      </c>
      <c r="X494" s="22"/>
    </row>
    <row r="495" spans="1:24" ht="24" customHeight="1" x14ac:dyDescent="0.2">
      <c r="A495" s="1" t="s">
        <v>24</v>
      </c>
      <c r="B495" s="1" t="s">
        <v>25</v>
      </c>
      <c r="C495" s="1" t="s">
        <v>26</v>
      </c>
      <c r="D495" s="1" t="s">
        <v>24</v>
      </c>
      <c r="E495" s="21" t="s">
        <v>1809</v>
      </c>
      <c r="F495" s="21" t="s">
        <v>1810</v>
      </c>
      <c r="G495" s="34" t="s">
        <v>1770</v>
      </c>
      <c r="H495" s="22" t="s">
        <v>515</v>
      </c>
      <c r="I495" s="1" t="s">
        <v>1106</v>
      </c>
      <c r="J495" s="23" t="s">
        <v>1875</v>
      </c>
      <c r="K495" s="1" t="s">
        <v>743</v>
      </c>
      <c r="L495" s="24">
        <v>44559</v>
      </c>
      <c r="M495" s="24">
        <v>44681</v>
      </c>
      <c r="N495" s="22" t="s">
        <v>1947</v>
      </c>
      <c r="O495" s="21">
        <v>73077245</v>
      </c>
      <c r="P495" s="1" t="s">
        <v>718</v>
      </c>
      <c r="Q495" s="1" t="s">
        <v>153</v>
      </c>
      <c r="R495" s="33">
        <v>247020095.72</v>
      </c>
      <c r="S495" s="27">
        <v>0</v>
      </c>
      <c r="T495" s="37">
        <v>247020096</v>
      </c>
      <c r="U495" s="1">
        <v>231526871</v>
      </c>
      <c r="V495" s="11">
        <f t="shared" si="23"/>
        <v>0.93727949567309699</v>
      </c>
      <c r="W495" s="12">
        <v>1</v>
      </c>
      <c r="X495" s="22"/>
    </row>
    <row r="496" spans="1:24" ht="24" customHeight="1" x14ac:dyDescent="0.2">
      <c r="A496" s="1" t="s">
        <v>24</v>
      </c>
      <c r="B496" s="1" t="s">
        <v>25</v>
      </c>
      <c r="C496" s="1" t="s">
        <v>26</v>
      </c>
      <c r="D496" s="1" t="s">
        <v>24</v>
      </c>
      <c r="E496" s="21" t="s">
        <v>2348</v>
      </c>
      <c r="F496" s="21" t="s">
        <v>2349</v>
      </c>
      <c r="G496" s="34" t="s">
        <v>1770</v>
      </c>
      <c r="H496" s="22" t="s">
        <v>515</v>
      </c>
      <c r="I496" s="1" t="s">
        <v>82</v>
      </c>
      <c r="J496" s="23" t="s">
        <v>1876</v>
      </c>
      <c r="K496" s="1" t="s">
        <v>139</v>
      </c>
      <c r="L496" s="24">
        <v>44558</v>
      </c>
      <c r="M496" s="24">
        <v>44834</v>
      </c>
      <c r="N496" s="22" t="s">
        <v>1157</v>
      </c>
      <c r="O496" s="21">
        <v>14252453</v>
      </c>
      <c r="P496" s="1" t="s">
        <v>718</v>
      </c>
      <c r="Q496" s="1" t="s">
        <v>153</v>
      </c>
      <c r="R496" s="33">
        <v>9672600</v>
      </c>
      <c r="S496" s="27">
        <v>4630500</v>
      </c>
      <c r="T496" s="28">
        <f t="shared" ref="T496:T501" si="25">R496+S496</f>
        <v>14303100</v>
      </c>
      <c r="U496" s="1">
        <v>8129100</v>
      </c>
      <c r="V496" s="11">
        <f t="shared" si="23"/>
        <v>0.56834532374100721</v>
      </c>
      <c r="W496" s="12">
        <f t="shared" si="24"/>
        <v>0.66666666666666663</v>
      </c>
      <c r="X496" s="22"/>
    </row>
    <row r="497" spans="1:24" ht="24" customHeight="1" x14ac:dyDescent="0.2">
      <c r="A497" s="1" t="s">
        <v>24</v>
      </c>
      <c r="B497" s="1" t="s">
        <v>25</v>
      </c>
      <c r="C497" s="1" t="s">
        <v>26</v>
      </c>
      <c r="D497" s="1" t="s">
        <v>24</v>
      </c>
      <c r="E497" s="21" t="s">
        <v>2350</v>
      </c>
      <c r="F497" s="21" t="s">
        <v>2351</v>
      </c>
      <c r="G497" s="34" t="s">
        <v>1771</v>
      </c>
      <c r="H497" s="22" t="s">
        <v>515</v>
      </c>
      <c r="I497" s="1" t="s">
        <v>82</v>
      </c>
      <c r="J497" s="23" t="s">
        <v>1877</v>
      </c>
      <c r="K497" s="1" t="s">
        <v>139</v>
      </c>
      <c r="L497" s="24">
        <v>44553</v>
      </c>
      <c r="M497" s="24">
        <v>44834</v>
      </c>
      <c r="N497" s="22" t="s">
        <v>1948</v>
      </c>
      <c r="O497" s="21">
        <v>1116921932</v>
      </c>
      <c r="P497" s="1" t="s">
        <v>718</v>
      </c>
      <c r="Q497" s="1" t="s">
        <v>153</v>
      </c>
      <c r="R497" s="33">
        <v>9724050</v>
      </c>
      <c r="S497" s="27">
        <v>4630500</v>
      </c>
      <c r="T497" s="28">
        <f t="shared" si="25"/>
        <v>14354550</v>
      </c>
      <c r="U497" s="1">
        <v>6637050</v>
      </c>
      <c r="V497" s="11">
        <f t="shared" si="23"/>
        <v>0.46236559139784944</v>
      </c>
      <c r="W497" s="12">
        <f t="shared" si="24"/>
        <v>0.67259786476868333</v>
      </c>
      <c r="X497" s="22"/>
    </row>
    <row r="498" spans="1:24" ht="24" customHeight="1" x14ac:dyDescent="0.2">
      <c r="A498" s="1" t="s">
        <v>24</v>
      </c>
      <c r="B498" s="1" t="s">
        <v>25</v>
      </c>
      <c r="C498" s="1" t="s">
        <v>26</v>
      </c>
      <c r="D498" s="1" t="s">
        <v>24</v>
      </c>
      <c r="E498" s="21" t="s">
        <v>2352</v>
      </c>
      <c r="F498" s="25" t="s">
        <v>2352</v>
      </c>
      <c r="G498" s="34" t="s">
        <v>1771</v>
      </c>
      <c r="H498" s="22" t="s">
        <v>515</v>
      </c>
      <c r="I498" s="1" t="s">
        <v>1106</v>
      </c>
      <c r="J498" s="23" t="s">
        <v>1878</v>
      </c>
      <c r="K498" s="1" t="s">
        <v>743</v>
      </c>
      <c r="L498" s="24">
        <v>44557</v>
      </c>
      <c r="M498" s="24">
        <v>44645</v>
      </c>
      <c r="N498" s="22" t="s">
        <v>1949</v>
      </c>
      <c r="O498" s="21">
        <v>79965798</v>
      </c>
      <c r="P498" s="1" t="s">
        <v>718</v>
      </c>
      <c r="Q498" s="1" t="s">
        <v>508</v>
      </c>
      <c r="R498" s="33">
        <v>93360213</v>
      </c>
      <c r="S498" s="27">
        <v>16557961</v>
      </c>
      <c r="T498" s="37">
        <f t="shared" si="25"/>
        <v>109918174</v>
      </c>
      <c r="U498" s="1">
        <v>109899725</v>
      </c>
      <c r="V498" s="11">
        <f t="shared" si="23"/>
        <v>0.99983215696432515</v>
      </c>
      <c r="W498" s="12">
        <v>1</v>
      </c>
      <c r="X498" s="22"/>
    </row>
    <row r="499" spans="1:24" ht="24" customHeight="1" x14ac:dyDescent="0.2">
      <c r="A499" s="1" t="s">
        <v>24</v>
      </c>
      <c r="B499" s="1" t="s">
        <v>25</v>
      </c>
      <c r="C499" s="1" t="s">
        <v>26</v>
      </c>
      <c r="D499" s="1" t="s">
        <v>24</v>
      </c>
      <c r="E499" s="21" t="s">
        <v>2353</v>
      </c>
      <c r="F499" s="21" t="s">
        <v>2354</v>
      </c>
      <c r="G499" s="34" t="s">
        <v>1772</v>
      </c>
      <c r="H499" s="22" t="s">
        <v>515</v>
      </c>
      <c r="I499" s="1" t="s">
        <v>82</v>
      </c>
      <c r="J499" s="23" t="s">
        <v>1500</v>
      </c>
      <c r="K499" s="1" t="s">
        <v>139</v>
      </c>
      <c r="L499" s="24">
        <v>44557</v>
      </c>
      <c r="M499" s="24">
        <v>44834</v>
      </c>
      <c r="N499" s="22" t="s">
        <v>1950</v>
      </c>
      <c r="O499" s="21">
        <v>80134644</v>
      </c>
      <c r="P499" s="1" t="s">
        <v>718</v>
      </c>
      <c r="Q499" s="1" t="s">
        <v>508</v>
      </c>
      <c r="R499" s="33">
        <v>11716667</v>
      </c>
      <c r="S499" s="27">
        <v>5550000</v>
      </c>
      <c r="T499" s="28">
        <f t="shared" si="25"/>
        <v>17266667</v>
      </c>
      <c r="U499" s="1">
        <v>9866667</v>
      </c>
      <c r="V499" s="11">
        <f t="shared" si="23"/>
        <v>0.571428579702151</v>
      </c>
      <c r="W499" s="12">
        <f t="shared" si="24"/>
        <v>0.66787003610108309</v>
      </c>
      <c r="X499" s="22"/>
    </row>
    <row r="500" spans="1:24" ht="24" customHeight="1" x14ac:dyDescent="0.2">
      <c r="A500" s="1" t="s">
        <v>24</v>
      </c>
      <c r="B500" s="1" t="s">
        <v>25</v>
      </c>
      <c r="C500" s="1" t="s">
        <v>26</v>
      </c>
      <c r="D500" s="1" t="s">
        <v>24</v>
      </c>
      <c r="E500" s="21" t="s">
        <v>2355</v>
      </c>
      <c r="F500" s="21" t="s">
        <v>2356</v>
      </c>
      <c r="G500" s="34" t="s">
        <v>1772</v>
      </c>
      <c r="H500" s="22" t="s">
        <v>515</v>
      </c>
      <c r="I500" s="1" t="s">
        <v>127</v>
      </c>
      <c r="J500" s="23" t="s">
        <v>1879</v>
      </c>
      <c r="K500" s="1" t="s">
        <v>385</v>
      </c>
      <c r="L500" s="24">
        <v>44560</v>
      </c>
      <c r="M500" s="24">
        <v>44651</v>
      </c>
      <c r="N500" s="22" t="s">
        <v>443</v>
      </c>
      <c r="O500" s="21">
        <v>17119230</v>
      </c>
      <c r="P500" s="1" t="s">
        <v>718</v>
      </c>
      <c r="Q500" s="1" t="s">
        <v>508</v>
      </c>
      <c r="R500" s="33">
        <v>18400000</v>
      </c>
      <c r="S500" s="27">
        <v>9200000</v>
      </c>
      <c r="T500" s="28">
        <f t="shared" si="25"/>
        <v>27600000</v>
      </c>
      <c r="U500" s="1">
        <v>27513200</v>
      </c>
      <c r="V500" s="11">
        <f t="shared" si="23"/>
        <v>0.99685507246376814</v>
      </c>
      <c r="W500" s="12">
        <v>1</v>
      </c>
      <c r="X500" s="22"/>
    </row>
    <row r="501" spans="1:24" ht="24" customHeight="1" x14ac:dyDescent="0.2">
      <c r="A501" s="1" t="s">
        <v>24</v>
      </c>
      <c r="B501" s="1" t="s">
        <v>25</v>
      </c>
      <c r="C501" s="1" t="s">
        <v>26</v>
      </c>
      <c r="D501" s="1" t="s">
        <v>24</v>
      </c>
      <c r="E501" s="21" t="s">
        <v>2357</v>
      </c>
      <c r="F501" s="21" t="s">
        <v>2358</v>
      </c>
      <c r="G501" s="34" t="s">
        <v>1773</v>
      </c>
      <c r="H501" s="22" t="s">
        <v>515</v>
      </c>
      <c r="I501" s="1" t="s">
        <v>82</v>
      </c>
      <c r="J501" s="23" t="s">
        <v>1880</v>
      </c>
      <c r="K501" s="1" t="s">
        <v>139</v>
      </c>
      <c r="L501" s="24">
        <v>44554</v>
      </c>
      <c r="M501" s="24">
        <v>44834</v>
      </c>
      <c r="N501" s="22" t="s">
        <v>176</v>
      </c>
      <c r="O501" s="21">
        <v>80722725</v>
      </c>
      <c r="P501" s="1" t="s">
        <v>718</v>
      </c>
      <c r="Q501" s="1" t="s">
        <v>508</v>
      </c>
      <c r="R501" s="33">
        <v>11050000</v>
      </c>
      <c r="S501" s="27">
        <v>5100000</v>
      </c>
      <c r="T501" s="28">
        <f t="shared" si="25"/>
        <v>16150000</v>
      </c>
      <c r="U501" s="1">
        <v>9350000</v>
      </c>
      <c r="V501" s="11">
        <f t="shared" si="23"/>
        <v>0.57894736842105265</v>
      </c>
      <c r="W501" s="12">
        <f t="shared" si="24"/>
        <v>0.67142857142857137</v>
      </c>
      <c r="X501" s="22"/>
    </row>
    <row r="502" spans="1:24" ht="24" customHeight="1" x14ac:dyDescent="0.2">
      <c r="A502" s="1" t="s">
        <v>24</v>
      </c>
      <c r="B502" s="1" t="s">
        <v>25</v>
      </c>
      <c r="C502" s="1" t="s">
        <v>26</v>
      </c>
      <c r="D502" s="1" t="s">
        <v>24</v>
      </c>
      <c r="E502" s="21">
        <v>95421</v>
      </c>
      <c r="F502" s="21">
        <v>132821</v>
      </c>
      <c r="G502" s="34" t="s">
        <v>1773</v>
      </c>
      <c r="H502" s="22" t="s">
        <v>514</v>
      </c>
      <c r="I502" s="1" t="s">
        <v>127</v>
      </c>
      <c r="J502" s="23" t="s">
        <v>1881</v>
      </c>
      <c r="K502" s="1" t="s">
        <v>385</v>
      </c>
      <c r="L502" s="24">
        <v>44557</v>
      </c>
      <c r="M502" s="24">
        <v>44684</v>
      </c>
      <c r="N502" s="22" t="s">
        <v>1951</v>
      </c>
      <c r="O502" s="21">
        <v>9012054421</v>
      </c>
      <c r="P502" s="1" t="s">
        <v>718</v>
      </c>
      <c r="Q502" s="1" t="s">
        <v>508</v>
      </c>
      <c r="R502" s="33">
        <v>25000000</v>
      </c>
      <c r="S502" s="27">
        <v>0</v>
      </c>
      <c r="T502" s="37" t="s">
        <v>1964</v>
      </c>
      <c r="U502" s="37" t="s">
        <v>1964</v>
      </c>
      <c r="V502" s="31">
        <v>1</v>
      </c>
      <c r="W502" s="12">
        <v>1</v>
      </c>
      <c r="X502" s="22"/>
    </row>
    <row r="503" spans="1:24" ht="24" customHeight="1" x14ac:dyDescent="0.2">
      <c r="A503" s="1" t="s">
        <v>24</v>
      </c>
      <c r="B503" s="1" t="s">
        <v>25</v>
      </c>
      <c r="C503" s="1" t="s">
        <v>26</v>
      </c>
      <c r="D503" s="1" t="s">
        <v>24</v>
      </c>
      <c r="E503" s="21" t="s">
        <v>2359</v>
      </c>
      <c r="F503" s="25" t="s">
        <v>2360</v>
      </c>
      <c r="G503" s="34" t="s">
        <v>1774</v>
      </c>
      <c r="H503" s="22" t="s">
        <v>515</v>
      </c>
      <c r="I503" s="1" t="s">
        <v>82</v>
      </c>
      <c r="J503" s="23" t="s">
        <v>1882</v>
      </c>
      <c r="K503" s="1" t="s">
        <v>139</v>
      </c>
      <c r="L503" s="24">
        <v>44557</v>
      </c>
      <c r="M503" s="24">
        <v>44834</v>
      </c>
      <c r="N503" s="22" t="s">
        <v>394</v>
      </c>
      <c r="O503" s="21">
        <v>1073505536</v>
      </c>
      <c r="P503" s="1" t="s">
        <v>718</v>
      </c>
      <c r="Q503" s="1" t="s">
        <v>508</v>
      </c>
      <c r="R503" s="33">
        <v>22166667</v>
      </c>
      <c r="S503" s="27">
        <v>11500000</v>
      </c>
      <c r="T503" s="28">
        <f>R503+S503</f>
        <v>33666667</v>
      </c>
      <c r="U503" s="1">
        <v>18666667</v>
      </c>
      <c r="V503" s="11">
        <f t="shared" si="23"/>
        <v>0.55445544995588658</v>
      </c>
      <c r="W503" s="12">
        <f t="shared" si="24"/>
        <v>0.66787003610108309</v>
      </c>
      <c r="X503" s="22"/>
    </row>
    <row r="504" spans="1:24" ht="24" customHeight="1" x14ac:dyDescent="0.2">
      <c r="A504" s="1" t="s">
        <v>24</v>
      </c>
      <c r="B504" s="1" t="s">
        <v>25</v>
      </c>
      <c r="C504" s="1" t="s">
        <v>26</v>
      </c>
      <c r="D504" s="1" t="s">
        <v>24</v>
      </c>
      <c r="E504" s="21" t="s">
        <v>2361</v>
      </c>
      <c r="F504" s="21" t="s">
        <v>2362</v>
      </c>
      <c r="G504" s="34" t="s">
        <v>1775</v>
      </c>
      <c r="H504" s="22" t="s">
        <v>514</v>
      </c>
      <c r="I504" s="1" t="s">
        <v>82</v>
      </c>
      <c r="J504" s="23" t="s">
        <v>1883</v>
      </c>
      <c r="K504" s="1" t="s">
        <v>139</v>
      </c>
      <c r="L504" s="24">
        <v>44554</v>
      </c>
      <c r="M504" s="24">
        <v>44742</v>
      </c>
      <c r="N504" s="22" t="s">
        <v>177</v>
      </c>
      <c r="O504" s="21">
        <v>1020823518</v>
      </c>
      <c r="P504" s="1" t="s">
        <v>718</v>
      </c>
      <c r="Q504" s="1" t="s">
        <v>508</v>
      </c>
      <c r="R504" s="33">
        <v>15833333</v>
      </c>
      <c r="S504" s="27">
        <v>0</v>
      </c>
      <c r="T504" s="28">
        <v>15833333</v>
      </c>
      <c r="U504" s="1">
        <v>13333333</v>
      </c>
      <c r="V504" s="11">
        <f t="shared" si="23"/>
        <v>0.84210525983379492</v>
      </c>
      <c r="W504" s="12">
        <f t="shared" si="24"/>
        <v>1</v>
      </c>
      <c r="X504" s="22"/>
    </row>
    <row r="505" spans="1:24" ht="24" customHeight="1" x14ac:dyDescent="0.2">
      <c r="A505" s="1" t="s">
        <v>24</v>
      </c>
      <c r="B505" s="1" t="s">
        <v>25</v>
      </c>
      <c r="C505" s="1" t="s">
        <v>26</v>
      </c>
      <c r="D505" s="1" t="s">
        <v>24</v>
      </c>
      <c r="E505" s="21" t="s">
        <v>2363</v>
      </c>
      <c r="F505" s="25" t="s">
        <v>2364</v>
      </c>
      <c r="G505" s="34" t="s">
        <v>1776</v>
      </c>
      <c r="H505" s="22" t="s">
        <v>515</v>
      </c>
      <c r="I505" s="1" t="s">
        <v>82</v>
      </c>
      <c r="J505" s="23" t="s">
        <v>1884</v>
      </c>
      <c r="K505" s="1" t="s">
        <v>139</v>
      </c>
      <c r="L505" s="24">
        <v>44557</v>
      </c>
      <c r="M505" s="24">
        <v>44834</v>
      </c>
      <c r="N505" s="22" t="s">
        <v>151</v>
      </c>
      <c r="O505" s="21">
        <v>51813416</v>
      </c>
      <c r="P505" s="1" t="s">
        <v>718</v>
      </c>
      <c r="Q505" s="1" t="s">
        <v>508</v>
      </c>
      <c r="R505" s="33">
        <v>12666667</v>
      </c>
      <c r="S505" s="27">
        <v>6000000</v>
      </c>
      <c r="T505" s="28">
        <f>R505+S505</f>
        <v>18666667</v>
      </c>
      <c r="U505" s="1">
        <v>10666667</v>
      </c>
      <c r="V505" s="11">
        <f t="shared" si="23"/>
        <v>0.57142857908163247</v>
      </c>
      <c r="W505" s="12">
        <f t="shared" si="24"/>
        <v>0.66787003610108309</v>
      </c>
      <c r="X505" s="22"/>
    </row>
    <row r="506" spans="1:24" ht="24" customHeight="1" x14ac:dyDescent="0.2">
      <c r="A506" s="1" t="s">
        <v>24</v>
      </c>
      <c r="B506" s="1" t="s">
        <v>25</v>
      </c>
      <c r="C506" s="1" t="s">
        <v>26</v>
      </c>
      <c r="D506" s="1" t="s">
        <v>24</v>
      </c>
      <c r="E506" s="21" t="s">
        <v>2365</v>
      </c>
      <c r="F506" s="21" t="s">
        <v>2366</v>
      </c>
      <c r="G506" s="34" t="s">
        <v>1777</v>
      </c>
      <c r="H506" s="22" t="s">
        <v>515</v>
      </c>
      <c r="I506" s="1" t="s">
        <v>82</v>
      </c>
      <c r="J506" s="23" t="s">
        <v>1885</v>
      </c>
      <c r="K506" s="1" t="s">
        <v>139</v>
      </c>
      <c r="L506" s="24">
        <v>44558</v>
      </c>
      <c r="M506" s="24">
        <v>44834</v>
      </c>
      <c r="N506" s="22" t="s">
        <v>1952</v>
      </c>
      <c r="O506" s="21">
        <v>1052387487</v>
      </c>
      <c r="P506" s="1" t="s">
        <v>510</v>
      </c>
      <c r="Q506" s="1" t="s">
        <v>144</v>
      </c>
      <c r="R506" s="33">
        <v>9775500</v>
      </c>
      <c r="S506" s="27">
        <v>4630500</v>
      </c>
      <c r="T506" s="28">
        <f>R506+S506</f>
        <v>14406000</v>
      </c>
      <c r="U506" s="1">
        <v>8232000</v>
      </c>
      <c r="V506" s="11">
        <f t="shared" si="23"/>
        <v>0.5714285714285714</v>
      </c>
      <c r="W506" s="12">
        <f t="shared" si="24"/>
        <v>0.66666666666666663</v>
      </c>
      <c r="X506" s="22"/>
    </row>
    <row r="507" spans="1:24" ht="24" customHeight="1" x14ac:dyDescent="0.2">
      <c r="A507" s="1" t="s">
        <v>24</v>
      </c>
      <c r="B507" s="1" t="s">
        <v>25</v>
      </c>
      <c r="C507" s="1" t="s">
        <v>26</v>
      </c>
      <c r="D507" s="1" t="s">
        <v>24</v>
      </c>
      <c r="E507" s="21" t="s">
        <v>2367</v>
      </c>
      <c r="F507" s="21" t="s">
        <v>2368</v>
      </c>
      <c r="G507" s="34" t="s">
        <v>1778</v>
      </c>
      <c r="H507" s="22" t="s">
        <v>515</v>
      </c>
      <c r="I507" s="1" t="s">
        <v>82</v>
      </c>
      <c r="J507" s="23" t="s">
        <v>1886</v>
      </c>
      <c r="K507" s="1" t="s">
        <v>139</v>
      </c>
      <c r="L507" s="24">
        <v>44554</v>
      </c>
      <c r="M507" s="24">
        <v>44834</v>
      </c>
      <c r="N507" s="22" t="s">
        <v>142</v>
      </c>
      <c r="O507" s="21">
        <v>1015451379</v>
      </c>
      <c r="P507" s="1" t="s">
        <v>718</v>
      </c>
      <c r="Q507" s="1" t="s">
        <v>508</v>
      </c>
      <c r="R507" s="33">
        <v>11140000</v>
      </c>
      <c r="S507" s="27">
        <v>5660000</v>
      </c>
      <c r="T507" s="41">
        <f>R507+S507</f>
        <v>16800000</v>
      </c>
      <c r="U507" s="1">
        <v>9600000</v>
      </c>
      <c r="V507" s="11">
        <f t="shared" si="23"/>
        <v>0.5714285714285714</v>
      </c>
      <c r="W507" s="12">
        <f t="shared" si="24"/>
        <v>0.67142857142857137</v>
      </c>
      <c r="X507" s="22"/>
    </row>
    <row r="508" spans="1:24" ht="24" customHeight="1" x14ac:dyDescent="0.2">
      <c r="A508" s="1" t="s">
        <v>24</v>
      </c>
      <c r="B508" s="1" t="s">
        <v>25</v>
      </c>
      <c r="C508" s="1" t="s">
        <v>26</v>
      </c>
      <c r="D508" s="1" t="s">
        <v>24</v>
      </c>
      <c r="E508" s="21" t="s">
        <v>2369</v>
      </c>
      <c r="F508" s="25" t="s">
        <v>2370</v>
      </c>
      <c r="G508" s="34" t="s">
        <v>1779</v>
      </c>
      <c r="H508" s="22" t="s">
        <v>514</v>
      </c>
      <c r="I508" s="1" t="s">
        <v>127</v>
      </c>
      <c r="J508" s="23" t="s">
        <v>1887</v>
      </c>
      <c r="K508" s="1" t="s">
        <v>385</v>
      </c>
      <c r="L508" s="24">
        <v>44561</v>
      </c>
      <c r="M508" s="24">
        <v>44777</v>
      </c>
      <c r="N508" s="22" t="s">
        <v>1953</v>
      </c>
      <c r="O508" s="21">
        <v>900529544</v>
      </c>
      <c r="P508" s="1" t="s">
        <v>718</v>
      </c>
      <c r="Q508" s="1" t="s">
        <v>508</v>
      </c>
      <c r="R508" s="33" t="s">
        <v>2598</v>
      </c>
      <c r="S508" s="27">
        <v>0</v>
      </c>
      <c r="T508" s="37" t="s">
        <v>2598</v>
      </c>
      <c r="U508" s="1">
        <v>25259105</v>
      </c>
      <c r="V508" s="11">
        <v>0.98</v>
      </c>
      <c r="W508" s="12">
        <f t="shared" si="24"/>
        <v>0.83796296296296291</v>
      </c>
      <c r="X508" s="22"/>
    </row>
    <row r="509" spans="1:24" ht="24" customHeight="1" x14ac:dyDescent="0.2">
      <c r="A509" s="1" t="s">
        <v>24</v>
      </c>
      <c r="B509" s="1" t="s">
        <v>25</v>
      </c>
      <c r="C509" s="1" t="s">
        <v>26</v>
      </c>
      <c r="D509" s="1" t="s">
        <v>24</v>
      </c>
      <c r="E509" s="21" t="s">
        <v>2371</v>
      </c>
      <c r="F509" s="21" t="s">
        <v>2372</v>
      </c>
      <c r="G509" s="34" t="s">
        <v>1780</v>
      </c>
      <c r="H509" s="22" t="s">
        <v>515</v>
      </c>
      <c r="I509" s="1" t="s">
        <v>82</v>
      </c>
      <c r="J509" s="23" t="s">
        <v>1888</v>
      </c>
      <c r="K509" s="1" t="s">
        <v>139</v>
      </c>
      <c r="L509" s="24">
        <v>44554</v>
      </c>
      <c r="M509" s="24">
        <v>44834</v>
      </c>
      <c r="N509" s="22" t="s">
        <v>1946</v>
      </c>
      <c r="O509" s="21">
        <v>1003569154</v>
      </c>
      <c r="P509" s="1" t="s">
        <v>718</v>
      </c>
      <c r="Q509" s="1" t="s">
        <v>153</v>
      </c>
      <c r="R509" s="33">
        <v>9672600</v>
      </c>
      <c r="S509" s="27">
        <v>4630500</v>
      </c>
      <c r="T509" s="28">
        <f>R509+S509</f>
        <v>14303100</v>
      </c>
      <c r="U509" s="1">
        <v>8129100</v>
      </c>
      <c r="V509" s="11">
        <f t="shared" si="23"/>
        <v>0.56834532374100721</v>
      </c>
      <c r="W509" s="12">
        <f t="shared" si="24"/>
        <v>0.67142857142857137</v>
      </c>
      <c r="X509" s="22"/>
    </row>
    <row r="510" spans="1:24" ht="24" customHeight="1" x14ac:dyDescent="0.2">
      <c r="A510" s="1" t="s">
        <v>24</v>
      </c>
      <c r="B510" s="1" t="s">
        <v>25</v>
      </c>
      <c r="C510" s="1" t="s">
        <v>26</v>
      </c>
      <c r="D510" s="1" t="s">
        <v>24</v>
      </c>
      <c r="E510" s="21" t="s">
        <v>2373</v>
      </c>
      <c r="F510" s="21" t="s">
        <v>2374</v>
      </c>
      <c r="G510" s="34" t="s">
        <v>1781</v>
      </c>
      <c r="H510" s="22" t="s">
        <v>515</v>
      </c>
      <c r="I510" s="1" t="s">
        <v>82</v>
      </c>
      <c r="J510" s="23" t="s">
        <v>1889</v>
      </c>
      <c r="K510" s="1" t="s">
        <v>139</v>
      </c>
      <c r="L510" s="24">
        <v>44554</v>
      </c>
      <c r="M510" s="24">
        <v>44772</v>
      </c>
      <c r="N510" s="22" t="s">
        <v>429</v>
      </c>
      <c r="O510" s="21">
        <v>1032443213</v>
      </c>
      <c r="P510" s="1" t="s">
        <v>718</v>
      </c>
      <c r="Q510" s="1" t="s">
        <v>508</v>
      </c>
      <c r="R510" s="33">
        <v>15716666</v>
      </c>
      <c r="S510" s="27">
        <v>2300000</v>
      </c>
      <c r="T510" s="28">
        <f>R510+S510</f>
        <v>18016666</v>
      </c>
      <c r="U510" s="1">
        <v>13416666</v>
      </c>
      <c r="V510" s="11">
        <f t="shared" si="23"/>
        <v>0.74468084161631232</v>
      </c>
      <c r="W510" s="12">
        <f t="shared" si="24"/>
        <v>0.86238532110091748</v>
      </c>
      <c r="X510" s="22"/>
    </row>
    <row r="511" spans="1:24" ht="24" customHeight="1" x14ac:dyDescent="0.2">
      <c r="A511" s="1" t="s">
        <v>24</v>
      </c>
      <c r="B511" s="1" t="s">
        <v>25</v>
      </c>
      <c r="C511" s="1" t="s">
        <v>26</v>
      </c>
      <c r="D511" s="1" t="s">
        <v>24</v>
      </c>
      <c r="E511" s="21" t="s">
        <v>2375</v>
      </c>
      <c r="F511" s="21" t="s">
        <v>2376</v>
      </c>
      <c r="G511" s="34" t="s">
        <v>1782</v>
      </c>
      <c r="H511" s="22" t="s">
        <v>514</v>
      </c>
      <c r="I511" s="1" t="s">
        <v>82</v>
      </c>
      <c r="J511" s="23" t="s">
        <v>1890</v>
      </c>
      <c r="K511" s="1" t="s">
        <v>139</v>
      </c>
      <c r="L511" s="24">
        <v>44556</v>
      </c>
      <c r="M511" s="24">
        <v>44742</v>
      </c>
      <c r="N511" s="22" t="s">
        <v>159</v>
      </c>
      <c r="O511" s="21">
        <v>1069174277</v>
      </c>
      <c r="P511" s="1" t="s">
        <v>718</v>
      </c>
      <c r="Q511" s="1" t="s">
        <v>153</v>
      </c>
      <c r="R511" s="33">
        <v>10050000</v>
      </c>
      <c r="S511" s="27">
        <v>0</v>
      </c>
      <c r="T511" s="28">
        <v>10050000</v>
      </c>
      <c r="U511" s="1">
        <v>7600000</v>
      </c>
      <c r="V511" s="11">
        <f t="shared" si="23"/>
        <v>0.75621890547263682</v>
      </c>
      <c r="W511" s="12">
        <f t="shared" si="24"/>
        <v>1</v>
      </c>
      <c r="X511" s="22"/>
    </row>
    <row r="512" spans="1:24" ht="24" customHeight="1" x14ac:dyDescent="0.2">
      <c r="A512" s="1" t="s">
        <v>24</v>
      </c>
      <c r="B512" s="1" t="s">
        <v>25</v>
      </c>
      <c r="C512" s="1" t="s">
        <v>26</v>
      </c>
      <c r="D512" s="1" t="s">
        <v>24</v>
      </c>
      <c r="E512" s="21" t="s">
        <v>2377</v>
      </c>
      <c r="F512" s="21" t="s">
        <v>2378</v>
      </c>
      <c r="G512" s="34" t="s">
        <v>1783</v>
      </c>
      <c r="H512" s="22" t="s">
        <v>515</v>
      </c>
      <c r="I512" s="1" t="s">
        <v>82</v>
      </c>
      <c r="J512" s="23" t="s">
        <v>1891</v>
      </c>
      <c r="K512" s="1" t="s">
        <v>139</v>
      </c>
      <c r="L512" s="24">
        <v>44554</v>
      </c>
      <c r="M512" s="24">
        <v>44834</v>
      </c>
      <c r="N512" s="22" t="s">
        <v>1954</v>
      </c>
      <c r="O512" s="21">
        <v>51614159</v>
      </c>
      <c r="P512" s="1" t="s">
        <v>718</v>
      </c>
      <c r="Q512" s="1" t="s">
        <v>508</v>
      </c>
      <c r="R512" s="33">
        <v>12350000</v>
      </c>
      <c r="S512" s="27">
        <v>5700000</v>
      </c>
      <c r="T512" s="28">
        <f>R512+S512</f>
        <v>18050000</v>
      </c>
      <c r="U512" s="1">
        <v>10450000</v>
      </c>
      <c r="V512" s="11">
        <f t="shared" si="23"/>
        <v>0.57894736842105265</v>
      </c>
      <c r="W512" s="12">
        <f t="shared" si="24"/>
        <v>0.67142857142857137</v>
      </c>
      <c r="X512" s="22"/>
    </row>
    <row r="513" spans="1:24" ht="26.25" customHeight="1" x14ac:dyDescent="0.2">
      <c r="A513" s="1" t="s">
        <v>24</v>
      </c>
      <c r="B513" s="1" t="s">
        <v>25</v>
      </c>
      <c r="C513" s="1" t="s">
        <v>26</v>
      </c>
      <c r="D513" s="1" t="s">
        <v>24</v>
      </c>
      <c r="E513" s="21" t="s">
        <v>2379</v>
      </c>
      <c r="F513" s="21" t="s">
        <v>2380</v>
      </c>
      <c r="G513" s="34" t="s">
        <v>1784</v>
      </c>
      <c r="H513" s="22" t="s">
        <v>515</v>
      </c>
      <c r="I513" s="1" t="s">
        <v>82</v>
      </c>
      <c r="J513" s="23" t="s">
        <v>1892</v>
      </c>
      <c r="K513" s="1" t="s">
        <v>139</v>
      </c>
      <c r="L513" s="24">
        <v>44556</v>
      </c>
      <c r="M513" s="24">
        <v>44834</v>
      </c>
      <c r="N513" s="22" t="s">
        <v>157</v>
      </c>
      <c r="O513" s="21">
        <v>80493519</v>
      </c>
      <c r="P513" s="1" t="s">
        <v>718</v>
      </c>
      <c r="Q513" s="1" t="s">
        <v>153</v>
      </c>
      <c r="R513" s="33">
        <v>9640000</v>
      </c>
      <c r="S513" s="27">
        <v>4500000</v>
      </c>
      <c r="T513" s="28">
        <f>R513+S513</f>
        <v>14140000</v>
      </c>
      <c r="U513" s="1">
        <v>7200000</v>
      </c>
      <c r="V513" s="11">
        <f t="shared" si="23"/>
        <v>0.50919377652050923</v>
      </c>
      <c r="W513" s="12">
        <f t="shared" si="24"/>
        <v>0.6690647482014388</v>
      </c>
      <c r="X513" s="22"/>
    </row>
    <row r="514" spans="1:24" ht="24" customHeight="1" x14ac:dyDescent="0.2">
      <c r="A514" s="1" t="s">
        <v>24</v>
      </c>
      <c r="B514" s="1" t="s">
        <v>25</v>
      </c>
      <c r="C514" s="1" t="s">
        <v>26</v>
      </c>
      <c r="D514" s="1" t="s">
        <v>24</v>
      </c>
      <c r="E514" s="21" t="s">
        <v>2381</v>
      </c>
      <c r="F514" s="25" t="s">
        <v>2382</v>
      </c>
      <c r="G514" s="34" t="s">
        <v>1785</v>
      </c>
      <c r="H514" s="22" t="s">
        <v>515</v>
      </c>
      <c r="I514" s="1" t="s">
        <v>82</v>
      </c>
      <c r="J514" s="23" t="s">
        <v>1893</v>
      </c>
      <c r="K514" s="1" t="s">
        <v>139</v>
      </c>
      <c r="L514" s="24">
        <v>44561</v>
      </c>
      <c r="M514" s="24">
        <v>44834</v>
      </c>
      <c r="N514" s="22" t="s">
        <v>1377</v>
      </c>
      <c r="O514" s="21">
        <v>79998732</v>
      </c>
      <c r="P514" s="1" t="s">
        <v>718</v>
      </c>
      <c r="Q514" s="1" t="s">
        <v>153</v>
      </c>
      <c r="R514" s="33">
        <v>14030000</v>
      </c>
      <c r="S514" s="27">
        <v>6900000</v>
      </c>
      <c r="T514" s="28">
        <f>R514+S514</f>
        <v>20930000</v>
      </c>
      <c r="U514" s="1">
        <v>11730000</v>
      </c>
      <c r="V514" s="11">
        <f t="shared" si="23"/>
        <v>0.56043956043956045</v>
      </c>
      <c r="W514" s="12">
        <f t="shared" si="24"/>
        <v>0.66300366300366298</v>
      </c>
      <c r="X514" s="22"/>
    </row>
    <row r="515" spans="1:24" ht="24" customHeight="1" x14ac:dyDescent="0.2">
      <c r="A515" s="1" t="s">
        <v>24</v>
      </c>
      <c r="B515" s="1" t="s">
        <v>25</v>
      </c>
      <c r="C515" s="1" t="s">
        <v>26</v>
      </c>
      <c r="D515" s="1" t="s">
        <v>24</v>
      </c>
      <c r="E515" s="21" t="s">
        <v>2383</v>
      </c>
      <c r="F515" s="25" t="s">
        <v>2384</v>
      </c>
      <c r="G515" s="34" t="s">
        <v>1786</v>
      </c>
      <c r="H515" s="22" t="s">
        <v>515</v>
      </c>
      <c r="I515" s="1" t="s">
        <v>82</v>
      </c>
      <c r="J515" s="23" t="s">
        <v>1894</v>
      </c>
      <c r="K515" s="1" t="s">
        <v>139</v>
      </c>
      <c r="L515" s="24">
        <v>44558</v>
      </c>
      <c r="M515" s="24">
        <v>44834</v>
      </c>
      <c r="N515" s="22" t="s">
        <v>160</v>
      </c>
      <c r="O515" s="21">
        <v>28846127</v>
      </c>
      <c r="P515" s="1" t="s">
        <v>718</v>
      </c>
      <c r="Q515" s="1" t="s">
        <v>153</v>
      </c>
      <c r="R515" s="33">
        <v>9750000</v>
      </c>
      <c r="S515" s="27">
        <v>4500000</v>
      </c>
      <c r="T515" s="28">
        <f>R515+S515</f>
        <v>14250000</v>
      </c>
      <c r="U515" s="1">
        <v>8250000</v>
      </c>
      <c r="V515" s="11">
        <f t="shared" si="23"/>
        <v>0.57894736842105265</v>
      </c>
      <c r="W515" s="12">
        <f t="shared" si="24"/>
        <v>0.66666666666666663</v>
      </c>
      <c r="X515" s="22"/>
    </row>
    <row r="516" spans="1:24" ht="24" customHeight="1" x14ac:dyDescent="0.2">
      <c r="A516" s="1" t="s">
        <v>24</v>
      </c>
      <c r="B516" s="1" t="s">
        <v>25</v>
      </c>
      <c r="C516" s="1" t="s">
        <v>26</v>
      </c>
      <c r="D516" s="1" t="s">
        <v>24</v>
      </c>
      <c r="E516" s="21" t="s">
        <v>2385</v>
      </c>
      <c r="F516" s="21" t="s">
        <v>2386</v>
      </c>
      <c r="G516" s="34" t="s">
        <v>1787</v>
      </c>
      <c r="H516" s="22" t="s">
        <v>515</v>
      </c>
      <c r="I516" s="1" t="s">
        <v>303</v>
      </c>
      <c r="J516" s="23" t="s">
        <v>1895</v>
      </c>
      <c r="K516" s="1" t="s">
        <v>385</v>
      </c>
      <c r="L516" s="24">
        <v>44566</v>
      </c>
      <c r="M516" s="24">
        <v>44711</v>
      </c>
      <c r="N516" s="22" t="s">
        <v>1955</v>
      </c>
      <c r="O516" s="21">
        <v>800208785</v>
      </c>
      <c r="P516" s="1" t="s">
        <v>718</v>
      </c>
      <c r="Q516" s="1" t="s">
        <v>508</v>
      </c>
      <c r="R516" s="33">
        <v>53312000</v>
      </c>
      <c r="S516" s="27">
        <v>0</v>
      </c>
      <c r="T516" s="28">
        <v>53312000</v>
      </c>
      <c r="U516" s="1">
        <v>0</v>
      </c>
      <c r="V516" s="11">
        <f t="shared" si="23"/>
        <v>0</v>
      </c>
      <c r="W516" s="12">
        <v>1</v>
      </c>
      <c r="X516" s="22"/>
    </row>
    <row r="517" spans="1:24" ht="24" customHeight="1" x14ac:dyDescent="0.2">
      <c r="A517" s="1" t="s">
        <v>24</v>
      </c>
      <c r="B517" s="1" t="s">
        <v>25</v>
      </c>
      <c r="C517" s="1" t="s">
        <v>26</v>
      </c>
      <c r="D517" s="1" t="s">
        <v>24</v>
      </c>
      <c r="E517" s="21" t="s">
        <v>2387</v>
      </c>
      <c r="F517" s="21" t="s">
        <v>2388</v>
      </c>
      <c r="G517" s="34" t="s">
        <v>1788</v>
      </c>
      <c r="H517" s="22" t="s">
        <v>515</v>
      </c>
      <c r="I517" s="1" t="s">
        <v>82</v>
      </c>
      <c r="J517" s="23" t="s">
        <v>1821</v>
      </c>
      <c r="K517" s="1" t="s">
        <v>139</v>
      </c>
      <c r="L517" s="24">
        <v>44558</v>
      </c>
      <c r="M517" s="24">
        <v>44834</v>
      </c>
      <c r="N517" s="22" t="s">
        <v>1956</v>
      </c>
      <c r="O517" s="21">
        <v>40045132</v>
      </c>
      <c r="P517" s="1" t="s">
        <v>718</v>
      </c>
      <c r="Q517" s="1" t="s">
        <v>153</v>
      </c>
      <c r="R517" s="33">
        <v>9350000</v>
      </c>
      <c r="S517" s="27">
        <v>4500000</v>
      </c>
      <c r="T517" s="28">
        <f>R517+S517</f>
        <v>13850000</v>
      </c>
      <c r="U517" s="1">
        <v>7850000</v>
      </c>
      <c r="V517" s="11">
        <f t="shared" si="23"/>
        <v>0.56678700361010825</v>
      </c>
      <c r="W517" s="12">
        <f t="shared" si="24"/>
        <v>0.66666666666666663</v>
      </c>
      <c r="X517" s="22"/>
    </row>
    <row r="518" spans="1:24" ht="24" customHeight="1" x14ac:dyDescent="0.2">
      <c r="A518" s="1" t="s">
        <v>24</v>
      </c>
      <c r="B518" s="1" t="s">
        <v>25</v>
      </c>
      <c r="C518" s="1" t="s">
        <v>26</v>
      </c>
      <c r="D518" s="1" t="s">
        <v>24</v>
      </c>
      <c r="E518" s="21" t="s">
        <v>2389</v>
      </c>
      <c r="F518" s="25" t="s">
        <v>2390</v>
      </c>
      <c r="G518" s="34" t="s">
        <v>1789</v>
      </c>
      <c r="H518" s="22" t="s">
        <v>515</v>
      </c>
      <c r="I518" s="1" t="s">
        <v>82</v>
      </c>
      <c r="J518" s="23" t="s">
        <v>1896</v>
      </c>
      <c r="K518" s="1" t="s">
        <v>139</v>
      </c>
      <c r="L518" s="24">
        <v>44558</v>
      </c>
      <c r="M518" s="24">
        <v>44834</v>
      </c>
      <c r="N518" s="22" t="s">
        <v>164</v>
      </c>
      <c r="O518" s="21" t="s">
        <v>1963</v>
      </c>
      <c r="P518" s="1" t="s">
        <v>718</v>
      </c>
      <c r="Q518" s="1" t="s">
        <v>508</v>
      </c>
      <c r="R518" s="33">
        <v>10237500</v>
      </c>
      <c r="S518" s="27">
        <v>4725000</v>
      </c>
      <c r="T518" s="28">
        <f>R518+S518</f>
        <v>14962500</v>
      </c>
      <c r="U518" s="1">
        <v>8662500</v>
      </c>
      <c r="V518" s="11">
        <f t="shared" si="23"/>
        <v>0.57894736842105265</v>
      </c>
      <c r="W518" s="12">
        <f t="shared" si="24"/>
        <v>0.66666666666666663</v>
      </c>
      <c r="X518" s="22"/>
    </row>
    <row r="519" spans="1:24" ht="24" customHeight="1" x14ac:dyDescent="0.2">
      <c r="A519" s="1" t="s">
        <v>24</v>
      </c>
      <c r="B519" s="1" t="s">
        <v>25</v>
      </c>
      <c r="C519" s="1" t="s">
        <v>26</v>
      </c>
      <c r="D519" s="1" t="s">
        <v>24</v>
      </c>
      <c r="E519" s="21" t="s">
        <v>2391</v>
      </c>
      <c r="F519" s="25" t="s">
        <v>2392</v>
      </c>
      <c r="G519" s="34" t="s">
        <v>1790</v>
      </c>
      <c r="H519" s="22" t="s">
        <v>515</v>
      </c>
      <c r="I519" s="1" t="s">
        <v>82</v>
      </c>
      <c r="J519" s="23" t="s">
        <v>1830</v>
      </c>
      <c r="K519" s="1" t="s">
        <v>139</v>
      </c>
      <c r="L519" s="24">
        <v>44558</v>
      </c>
      <c r="M519" s="24">
        <v>44834</v>
      </c>
      <c r="N519" s="22" t="s">
        <v>1957</v>
      </c>
      <c r="O519" s="21">
        <v>93136574</v>
      </c>
      <c r="P519" s="1" t="s">
        <v>718</v>
      </c>
      <c r="Q519" s="1" t="s">
        <v>153</v>
      </c>
      <c r="R519" s="33">
        <v>9400000</v>
      </c>
      <c r="S519" s="27">
        <v>4500000</v>
      </c>
      <c r="T519" s="28">
        <f>R519+S519</f>
        <v>13900000</v>
      </c>
      <c r="U519" s="1">
        <v>7900000</v>
      </c>
      <c r="V519" s="11">
        <f t="shared" si="23"/>
        <v>0.56834532374100721</v>
      </c>
      <c r="W519" s="12">
        <f t="shared" si="24"/>
        <v>0.66666666666666663</v>
      </c>
      <c r="X519" s="22"/>
    </row>
    <row r="520" spans="1:24" ht="24" customHeight="1" x14ac:dyDescent="0.2">
      <c r="A520" s="1" t="s">
        <v>24</v>
      </c>
      <c r="B520" s="1" t="s">
        <v>25</v>
      </c>
      <c r="C520" s="1" t="s">
        <v>26</v>
      </c>
      <c r="D520" s="1" t="s">
        <v>24</v>
      </c>
      <c r="E520" s="21" t="s">
        <v>2393</v>
      </c>
      <c r="F520" s="25" t="s">
        <v>2394</v>
      </c>
      <c r="G520" s="34" t="s">
        <v>1791</v>
      </c>
      <c r="H520" s="22" t="s">
        <v>515</v>
      </c>
      <c r="I520" s="1" t="s">
        <v>82</v>
      </c>
      <c r="J520" s="23" t="s">
        <v>1897</v>
      </c>
      <c r="K520" s="1" t="s">
        <v>385</v>
      </c>
      <c r="L520" s="24">
        <v>44561</v>
      </c>
      <c r="M520" s="24">
        <v>44865</v>
      </c>
      <c r="N520" s="22" t="s">
        <v>1133</v>
      </c>
      <c r="O520" s="21">
        <v>890903858</v>
      </c>
      <c r="P520" s="1" t="s">
        <v>718</v>
      </c>
      <c r="Q520" s="1" t="s">
        <v>508</v>
      </c>
      <c r="R520" s="33">
        <v>150750000</v>
      </c>
      <c r="S520" s="27">
        <v>0</v>
      </c>
      <c r="T520" s="28">
        <v>150750000</v>
      </c>
      <c r="U520" s="1">
        <v>78592903</v>
      </c>
      <c r="V520" s="11">
        <f t="shared" si="23"/>
        <v>0.52134595688225538</v>
      </c>
      <c r="W520" s="12">
        <f t="shared" si="24"/>
        <v>0.59539473684210531</v>
      </c>
      <c r="X520" s="22"/>
    </row>
    <row r="521" spans="1:24" ht="24" customHeight="1" x14ac:dyDescent="0.2">
      <c r="A521" s="1" t="s">
        <v>24</v>
      </c>
      <c r="B521" s="1" t="s">
        <v>25</v>
      </c>
      <c r="C521" s="1" t="s">
        <v>26</v>
      </c>
      <c r="D521" s="1" t="s">
        <v>24</v>
      </c>
      <c r="E521" s="21" t="s">
        <v>2395</v>
      </c>
      <c r="F521" s="25" t="s">
        <v>2396</v>
      </c>
      <c r="G521" s="34" t="s">
        <v>1792</v>
      </c>
      <c r="H521" s="22" t="s">
        <v>515</v>
      </c>
      <c r="I521" s="1" t="s">
        <v>82</v>
      </c>
      <c r="J521" s="23" t="s">
        <v>382</v>
      </c>
      <c r="K521" s="1" t="s">
        <v>385</v>
      </c>
      <c r="L521" s="24">
        <v>44565</v>
      </c>
      <c r="M521" s="24">
        <v>44865</v>
      </c>
      <c r="N521" s="22" t="s">
        <v>475</v>
      </c>
      <c r="O521" s="21">
        <v>860001697</v>
      </c>
      <c r="P521" s="1" t="s">
        <v>718</v>
      </c>
      <c r="Q521" s="1" t="s">
        <v>508</v>
      </c>
      <c r="R521" s="33">
        <v>138250000</v>
      </c>
      <c r="S521" s="27">
        <v>69125000</v>
      </c>
      <c r="T521" s="28">
        <f>R521+S521</f>
        <v>207375000</v>
      </c>
      <c r="U521" s="1">
        <v>110033243</v>
      </c>
      <c r="V521" s="11">
        <f t="shared" si="23"/>
        <v>0.53060032790837852</v>
      </c>
      <c r="W521" s="12">
        <f t="shared" si="24"/>
        <v>0.59</v>
      </c>
      <c r="X521" s="22"/>
    </row>
    <row r="522" spans="1:24" ht="24" customHeight="1" x14ac:dyDescent="0.2">
      <c r="A522" s="1" t="s">
        <v>24</v>
      </c>
      <c r="B522" s="1" t="s">
        <v>25</v>
      </c>
      <c r="C522" s="1" t="s">
        <v>26</v>
      </c>
      <c r="D522" s="1" t="s">
        <v>24</v>
      </c>
      <c r="E522" s="21" t="s">
        <v>2397</v>
      </c>
      <c r="F522" s="25" t="s">
        <v>2398</v>
      </c>
      <c r="G522" s="34" t="s">
        <v>1793</v>
      </c>
      <c r="H522" s="22" t="s">
        <v>514</v>
      </c>
      <c r="I522" s="1" t="s">
        <v>82</v>
      </c>
      <c r="J522" s="23" t="s">
        <v>1898</v>
      </c>
      <c r="K522" s="1" t="s">
        <v>139</v>
      </c>
      <c r="L522" s="24">
        <v>44559</v>
      </c>
      <c r="M522" s="24">
        <v>44742</v>
      </c>
      <c r="N522" s="22" t="s">
        <v>1958</v>
      </c>
      <c r="O522" s="21">
        <v>1015469358</v>
      </c>
      <c r="P522" s="1" t="s">
        <v>718</v>
      </c>
      <c r="Q522" s="1" t="s">
        <v>153</v>
      </c>
      <c r="R522" s="33">
        <v>14106667</v>
      </c>
      <c r="S522" s="27">
        <v>0</v>
      </c>
      <c r="T522" s="28">
        <v>14106667</v>
      </c>
      <c r="U522" s="1">
        <v>11806667</v>
      </c>
      <c r="V522" s="11">
        <f t="shared" si="23"/>
        <v>0.83695652559176448</v>
      </c>
      <c r="W522" s="12">
        <f t="shared" si="24"/>
        <v>1</v>
      </c>
      <c r="X522" s="22"/>
    </row>
    <row r="523" spans="1:24" ht="24" customHeight="1" x14ac:dyDescent="0.2">
      <c r="A523" s="1" t="s">
        <v>24</v>
      </c>
      <c r="B523" s="1" t="s">
        <v>25</v>
      </c>
      <c r="C523" s="1" t="s">
        <v>26</v>
      </c>
      <c r="D523" s="1" t="s">
        <v>24</v>
      </c>
      <c r="E523" s="21" t="s">
        <v>2399</v>
      </c>
      <c r="F523" s="25" t="s">
        <v>2400</v>
      </c>
      <c r="G523" s="34" t="s">
        <v>1794</v>
      </c>
      <c r="H523" s="22" t="s">
        <v>514</v>
      </c>
      <c r="I523" s="1" t="s">
        <v>82</v>
      </c>
      <c r="J523" s="23" t="s">
        <v>1899</v>
      </c>
      <c r="K523" s="1" t="s">
        <v>139</v>
      </c>
      <c r="L523" s="24">
        <v>44559</v>
      </c>
      <c r="M523" s="24">
        <v>44742</v>
      </c>
      <c r="N523" s="22" t="s">
        <v>1959</v>
      </c>
      <c r="O523" s="21">
        <v>1019022349</v>
      </c>
      <c r="P523" s="1" t="s">
        <v>718</v>
      </c>
      <c r="Q523" s="1" t="s">
        <v>508</v>
      </c>
      <c r="R523" s="33">
        <v>19500000</v>
      </c>
      <c r="S523" s="27">
        <v>0</v>
      </c>
      <c r="T523" s="28">
        <v>19500000</v>
      </c>
      <c r="U523" s="28">
        <v>16500000</v>
      </c>
      <c r="V523" s="11">
        <f t="shared" si="23"/>
        <v>0.84615384615384615</v>
      </c>
      <c r="W523" s="12">
        <f t="shared" si="24"/>
        <v>1</v>
      </c>
      <c r="X523" s="22"/>
    </row>
    <row r="524" spans="1:24" ht="24" customHeight="1" x14ac:dyDescent="0.2">
      <c r="A524" s="1" t="s">
        <v>24</v>
      </c>
      <c r="B524" s="1" t="s">
        <v>25</v>
      </c>
      <c r="C524" s="1" t="s">
        <v>26</v>
      </c>
      <c r="D524" s="1" t="s">
        <v>24</v>
      </c>
      <c r="E524" s="21" t="s">
        <v>2401</v>
      </c>
      <c r="F524" s="25" t="s">
        <v>2402</v>
      </c>
      <c r="G524" s="34" t="s">
        <v>1795</v>
      </c>
      <c r="H524" s="22" t="s">
        <v>514</v>
      </c>
      <c r="I524" s="1" t="s">
        <v>82</v>
      </c>
      <c r="J524" s="23" t="s">
        <v>1900</v>
      </c>
      <c r="K524" s="1" t="s">
        <v>139</v>
      </c>
      <c r="L524" s="24">
        <v>44560</v>
      </c>
      <c r="M524" s="24">
        <v>44742</v>
      </c>
      <c r="N524" s="22" t="s">
        <v>178</v>
      </c>
      <c r="O524" s="21">
        <v>1024498770</v>
      </c>
      <c r="P524" s="1" t="s">
        <v>718</v>
      </c>
      <c r="Q524" s="1" t="s">
        <v>508</v>
      </c>
      <c r="R524" s="33">
        <v>10133333</v>
      </c>
      <c r="S524" s="27">
        <v>0</v>
      </c>
      <c r="T524" s="28">
        <v>10133333</v>
      </c>
      <c r="U524" s="1">
        <v>1279999</v>
      </c>
      <c r="V524" s="11">
        <f t="shared" si="23"/>
        <v>0.12631569494459524</v>
      </c>
      <c r="W524" s="12">
        <f t="shared" si="24"/>
        <v>1</v>
      </c>
      <c r="X524" s="22"/>
    </row>
    <row r="525" spans="1:24" ht="24" customHeight="1" x14ac:dyDescent="0.2">
      <c r="A525" s="1" t="s">
        <v>24</v>
      </c>
      <c r="B525" s="1" t="s">
        <v>25</v>
      </c>
      <c r="C525" s="1" t="s">
        <v>26</v>
      </c>
      <c r="D525" s="1" t="s">
        <v>24</v>
      </c>
      <c r="E525" s="21" t="s">
        <v>2403</v>
      </c>
      <c r="F525" s="25" t="s">
        <v>2404</v>
      </c>
      <c r="G525" s="34" t="s">
        <v>1796</v>
      </c>
      <c r="H525" s="22" t="s">
        <v>514</v>
      </c>
      <c r="I525" s="1" t="s">
        <v>82</v>
      </c>
      <c r="J525" s="23" t="s">
        <v>1901</v>
      </c>
      <c r="K525" s="1" t="s">
        <v>139</v>
      </c>
      <c r="L525" s="24">
        <v>44560</v>
      </c>
      <c r="M525" s="24">
        <v>44742</v>
      </c>
      <c r="N525" s="22" t="s">
        <v>179</v>
      </c>
      <c r="O525" s="21">
        <v>1022416434</v>
      </c>
      <c r="P525" s="1" t="s">
        <v>718</v>
      </c>
      <c r="Q525" s="1" t="s">
        <v>508</v>
      </c>
      <c r="R525" s="33" t="s">
        <v>1965</v>
      </c>
      <c r="S525" s="27">
        <v>0</v>
      </c>
      <c r="T525" s="28">
        <v>9500000</v>
      </c>
      <c r="U525" s="1">
        <v>500000</v>
      </c>
      <c r="V525" s="11">
        <f t="shared" si="23"/>
        <v>5.2631578947368418E-2</v>
      </c>
      <c r="W525" s="12">
        <f t="shared" si="24"/>
        <v>1</v>
      </c>
      <c r="X525" s="22"/>
    </row>
    <row r="526" spans="1:24" ht="24" customHeight="1" x14ac:dyDescent="0.2">
      <c r="A526" s="1" t="s">
        <v>24</v>
      </c>
      <c r="B526" s="1" t="s">
        <v>25</v>
      </c>
      <c r="C526" s="1" t="s">
        <v>26</v>
      </c>
      <c r="D526" s="1" t="s">
        <v>24</v>
      </c>
      <c r="E526" s="21" t="s">
        <v>1983</v>
      </c>
      <c r="F526" s="21">
        <v>142221</v>
      </c>
      <c r="G526" s="34" t="s">
        <v>1982</v>
      </c>
      <c r="H526" s="22" t="s">
        <v>515</v>
      </c>
      <c r="I526" s="1" t="s">
        <v>1431</v>
      </c>
      <c r="J526" s="23" t="s">
        <v>1432</v>
      </c>
      <c r="K526" s="1" t="s">
        <v>139</v>
      </c>
      <c r="L526" s="24">
        <v>44564</v>
      </c>
      <c r="M526" s="24">
        <v>44681</v>
      </c>
      <c r="N526" s="22" t="s">
        <v>1984</v>
      </c>
      <c r="O526" s="21">
        <v>901551495</v>
      </c>
      <c r="P526" s="1" t="s">
        <v>718</v>
      </c>
      <c r="Q526" s="1" t="s">
        <v>978</v>
      </c>
      <c r="R526" s="33">
        <v>62061399</v>
      </c>
      <c r="S526" s="27">
        <v>0</v>
      </c>
      <c r="T526" s="37">
        <v>62061399</v>
      </c>
      <c r="U526" s="1">
        <v>24791214</v>
      </c>
      <c r="V526" s="11">
        <f t="shared" si="23"/>
        <v>0.39946269983375654</v>
      </c>
      <c r="W526" s="12">
        <v>1</v>
      </c>
      <c r="X526" s="22"/>
    </row>
    <row r="527" spans="1:24" ht="24" customHeight="1" x14ac:dyDescent="0.2">
      <c r="A527" s="1" t="s">
        <v>24</v>
      </c>
      <c r="B527" s="1" t="s">
        <v>25</v>
      </c>
      <c r="C527" s="1" t="s">
        <v>26</v>
      </c>
      <c r="D527" s="1" t="s">
        <v>24</v>
      </c>
      <c r="E527" s="21" t="s">
        <v>2405</v>
      </c>
      <c r="F527" s="21" t="s">
        <v>2406</v>
      </c>
      <c r="G527" s="34" t="s">
        <v>1797</v>
      </c>
      <c r="H527" s="22" t="s">
        <v>515</v>
      </c>
      <c r="I527" s="1" t="s">
        <v>82</v>
      </c>
      <c r="J527" s="23" t="s">
        <v>1902</v>
      </c>
      <c r="K527" s="1" t="s">
        <v>139</v>
      </c>
      <c r="L527" s="24">
        <v>44559</v>
      </c>
      <c r="M527" s="24">
        <v>44834</v>
      </c>
      <c r="N527" s="22" t="s">
        <v>1407</v>
      </c>
      <c r="O527" s="21">
        <v>79389317</v>
      </c>
      <c r="P527" s="1" t="s">
        <v>718</v>
      </c>
      <c r="Q527" s="1" t="s">
        <v>508</v>
      </c>
      <c r="R527" s="33">
        <v>9660000</v>
      </c>
      <c r="S527" s="27">
        <v>4725000</v>
      </c>
      <c r="T527" s="28">
        <f>R527+S527</f>
        <v>14385000</v>
      </c>
      <c r="U527" s="1">
        <v>8085000</v>
      </c>
      <c r="V527" s="11">
        <f t="shared" si="23"/>
        <v>0.56204379562043794</v>
      </c>
      <c r="W527" s="12">
        <f t="shared" si="24"/>
        <v>0.66545454545454541</v>
      </c>
      <c r="X527" s="22"/>
    </row>
    <row r="528" spans="1:24" ht="24" customHeight="1" x14ac:dyDescent="0.2">
      <c r="A528" s="1" t="s">
        <v>24</v>
      </c>
      <c r="B528" s="1" t="s">
        <v>25</v>
      </c>
      <c r="C528" s="1" t="s">
        <v>26</v>
      </c>
      <c r="D528" s="1" t="s">
        <v>24</v>
      </c>
      <c r="E528" s="21" t="s">
        <v>2407</v>
      </c>
      <c r="F528" s="25" t="s">
        <v>2408</v>
      </c>
      <c r="G528" s="34" t="s">
        <v>1798</v>
      </c>
      <c r="H528" s="22" t="s">
        <v>515</v>
      </c>
      <c r="I528" s="1" t="s">
        <v>82</v>
      </c>
      <c r="J528" s="23" t="s">
        <v>1500</v>
      </c>
      <c r="K528" s="1" t="s">
        <v>139</v>
      </c>
      <c r="L528" s="24">
        <v>44559</v>
      </c>
      <c r="M528" s="24">
        <v>44834</v>
      </c>
      <c r="N528" s="22" t="s">
        <v>1265</v>
      </c>
      <c r="O528" s="21">
        <v>11307308</v>
      </c>
      <c r="P528" s="1" t="s">
        <v>718</v>
      </c>
      <c r="Q528" s="1" t="s">
        <v>508</v>
      </c>
      <c r="R528" s="33" t="s">
        <v>2759</v>
      </c>
      <c r="S528" s="27">
        <v>4500000</v>
      </c>
      <c r="T528" s="40">
        <v>13700000</v>
      </c>
      <c r="U528" s="1">
        <v>7700000</v>
      </c>
      <c r="V528" s="11">
        <f t="shared" si="23"/>
        <v>0.56204379562043794</v>
      </c>
      <c r="W528" s="12">
        <f t="shared" si="24"/>
        <v>0.66545454545454541</v>
      </c>
      <c r="X528" s="22"/>
    </row>
    <row r="529" spans="1:24" ht="24" customHeight="1" x14ac:dyDescent="0.2">
      <c r="A529" s="1" t="s">
        <v>24</v>
      </c>
      <c r="B529" s="1" t="s">
        <v>25</v>
      </c>
      <c r="C529" s="1" t="s">
        <v>26</v>
      </c>
      <c r="D529" s="1" t="s">
        <v>24</v>
      </c>
      <c r="E529" s="21" t="s">
        <v>2409</v>
      </c>
      <c r="F529" s="25" t="s">
        <v>2410</v>
      </c>
      <c r="G529" s="34" t="s">
        <v>1799</v>
      </c>
      <c r="H529" s="22" t="s">
        <v>515</v>
      </c>
      <c r="I529" s="1" t="s">
        <v>82</v>
      </c>
      <c r="J529" s="23" t="s">
        <v>1903</v>
      </c>
      <c r="K529" s="1" t="s">
        <v>139</v>
      </c>
      <c r="L529" s="24">
        <v>44559</v>
      </c>
      <c r="M529" s="24">
        <v>44834</v>
      </c>
      <c r="N529" s="22" t="s">
        <v>1960</v>
      </c>
      <c r="O529" s="21">
        <v>1012457284</v>
      </c>
      <c r="P529" s="1" t="s">
        <v>718</v>
      </c>
      <c r="Q529" s="1" t="s">
        <v>508</v>
      </c>
      <c r="R529" s="33">
        <v>9200000</v>
      </c>
      <c r="S529" s="27">
        <v>4500000</v>
      </c>
      <c r="T529" s="28">
        <f>R529+S529</f>
        <v>13700000</v>
      </c>
      <c r="U529" s="1">
        <v>7700000</v>
      </c>
      <c r="V529" s="11">
        <f t="shared" si="23"/>
        <v>0.56204379562043794</v>
      </c>
      <c r="W529" s="12">
        <f t="shared" si="24"/>
        <v>0.66545454545454541</v>
      </c>
      <c r="X529" s="22"/>
    </row>
    <row r="530" spans="1:24" ht="24" customHeight="1" x14ac:dyDescent="0.2">
      <c r="A530" s="1" t="s">
        <v>24</v>
      </c>
      <c r="B530" s="1" t="s">
        <v>25</v>
      </c>
      <c r="C530" s="1" t="s">
        <v>26</v>
      </c>
      <c r="D530" s="1" t="s">
        <v>24</v>
      </c>
      <c r="E530" s="21" t="s">
        <v>2411</v>
      </c>
      <c r="F530" s="25" t="s">
        <v>2412</v>
      </c>
      <c r="G530" s="34" t="s">
        <v>1800</v>
      </c>
      <c r="H530" s="22" t="s">
        <v>515</v>
      </c>
      <c r="I530" s="1" t="s">
        <v>82</v>
      </c>
      <c r="J530" s="23" t="s">
        <v>1904</v>
      </c>
      <c r="K530" s="1" t="s">
        <v>139</v>
      </c>
      <c r="L530" s="24">
        <v>44560</v>
      </c>
      <c r="M530" s="24">
        <v>44834</v>
      </c>
      <c r="N530" s="22" t="s">
        <v>1325</v>
      </c>
      <c r="O530" s="21">
        <v>1026289311</v>
      </c>
      <c r="P530" s="1" t="s">
        <v>718</v>
      </c>
      <c r="Q530" s="1" t="s">
        <v>508</v>
      </c>
      <c r="R530" s="33">
        <v>9500000</v>
      </c>
      <c r="S530" s="27">
        <v>4500000</v>
      </c>
      <c r="T530" s="28">
        <f>R530+S530</f>
        <v>14000000</v>
      </c>
      <c r="U530" s="1">
        <v>8000000</v>
      </c>
      <c r="V530" s="11">
        <f t="shared" si="23"/>
        <v>0.5714285714285714</v>
      </c>
      <c r="W530" s="12">
        <f t="shared" si="24"/>
        <v>0.66423357664233573</v>
      </c>
      <c r="X530" s="22"/>
    </row>
    <row r="531" spans="1:24" ht="24" customHeight="1" x14ac:dyDescent="0.2">
      <c r="A531" s="1" t="s">
        <v>24</v>
      </c>
      <c r="B531" s="1" t="s">
        <v>25</v>
      </c>
      <c r="C531" s="1" t="s">
        <v>26</v>
      </c>
      <c r="D531" s="1" t="s">
        <v>24</v>
      </c>
      <c r="E531" s="21" t="s">
        <v>2413</v>
      </c>
      <c r="F531" s="25" t="s">
        <v>2414</v>
      </c>
      <c r="G531" s="34" t="s">
        <v>1801</v>
      </c>
      <c r="H531" s="22" t="s">
        <v>515</v>
      </c>
      <c r="I531" s="1" t="s">
        <v>82</v>
      </c>
      <c r="J531" s="23" t="s">
        <v>1579</v>
      </c>
      <c r="K531" s="1" t="s">
        <v>139</v>
      </c>
      <c r="L531" s="24">
        <v>44560</v>
      </c>
      <c r="M531" s="24">
        <v>44834</v>
      </c>
      <c r="N531" s="22" t="s">
        <v>1961</v>
      </c>
      <c r="O531" s="21">
        <v>46683754</v>
      </c>
      <c r="P531" s="1" t="s">
        <v>510</v>
      </c>
      <c r="Q531" s="1" t="s">
        <v>144</v>
      </c>
      <c r="R531" s="33">
        <v>9200000</v>
      </c>
      <c r="S531" s="27">
        <v>4500000</v>
      </c>
      <c r="T531" s="28">
        <f>R531+S531</f>
        <v>13700000</v>
      </c>
      <c r="U531" s="1">
        <v>7700000</v>
      </c>
      <c r="V531" s="11">
        <f t="shared" si="23"/>
        <v>0.56204379562043794</v>
      </c>
      <c r="W531" s="12">
        <f t="shared" si="24"/>
        <v>0.66423357664233573</v>
      </c>
      <c r="X531" s="22"/>
    </row>
    <row r="532" spans="1:24" ht="24" customHeight="1" x14ac:dyDescent="0.2">
      <c r="A532" s="1" t="s">
        <v>24</v>
      </c>
      <c r="B532" s="1" t="s">
        <v>25</v>
      </c>
      <c r="C532" s="1" t="s">
        <v>26</v>
      </c>
      <c r="D532" s="1" t="s">
        <v>24</v>
      </c>
      <c r="E532" s="21" t="s">
        <v>2415</v>
      </c>
      <c r="F532" s="25" t="s">
        <v>2416</v>
      </c>
      <c r="G532" s="34" t="s">
        <v>1802</v>
      </c>
      <c r="H532" s="22" t="s">
        <v>515</v>
      </c>
      <c r="I532" s="1" t="s">
        <v>82</v>
      </c>
      <c r="J532" s="23" t="s">
        <v>1580</v>
      </c>
      <c r="K532" s="1" t="s">
        <v>139</v>
      </c>
      <c r="L532" s="24">
        <v>44560</v>
      </c>
      <c r="M532" s="24">
        <v>44834</v>
      </c>
      <c r="N532" s="22" t="s">
        <v>1962</v>
      </c>
      <c r="O532" s="21">
        <v>1233900498</v>
      </c>
      <c r="P532" s="1" t="s">
        <v>718</v>
      </c>
      <c r="Q532" s="1" t="s">
        <v>508</v>
      </c>
      <c r="R532" s="33">
        <v>9200000</v>
      </c>
      <c r="S532" s="27">
        <v>4500000</v>
      </c>
      <c r="T532" s="28">
        <f>R532+S532</f>
        <v>13700000</v>
      </c>
      <c r="U532" s="1">
        <v>7700000</v>
      </c>
      <c r="V532" s="11">
        <f t="shared" si="23"/>
        <v>0.56204379562043794</v>
      </c>
      <c r="W532" s="12">
        <f t="shared" si="24"/>
        <v>0.66423357664233573</v>
      </c>
      <c r="X532" s="22"/>
    </row>
    <row r="533" spans="1:24" ht="24" customHeight="1" x14ac:dyDescent="0.2">
      <c r="A533" s="1" t="s">
        <v>24</v>
      </c>
      <c r="B533" s="1" t="s">
        <v>25</v>
      </c>
      <c r="C533" s="1" t="s">
        <v>26</v>
      </c>
      <c r="D533" s="1" t="s">
        <v>24</v>
      </c>
      <c r="E533" s="21" t="s">
        <v>2417</v>
      </c>
      <c r="F533" s="25" t="s">
        <v>2418</v>
      </c>
      <c r="G533" s="34" t="s">
        <v>1803</v>
      </c>
      <c r="H533" s="22" t="s">
        <v>515</v>
      </c>
      <c r="I533" s="1" t="s">
        <v>82</v>
      </c>
      <c r="J533" s="23" t="s">
        <v>1905</v>
      </c>
      <c r="K533" s="1" t="s">
        <v>139</v>
      </c>
      <c r="L533" s="24">
        <v>44560</v>
      </c>
      <c r="M533" s="24">
        <v>44834</v>
      </c>
      <c r="N533" s="22" t="s">
        <v>154</v>
      </c>
      <c r="O533" s="21">
        <v>1069178552</v>
      </c>
      <c r="P533" s="1" t="s">
        <v>718</v>
      </c>
      <c r="Q533" s="1" t="s">
        <v>153</v>
      </c>
      <c r="R533" s="33">
        <v>10032750</v>
      </c>
      <c r="S533" s="27">
        <v>4630500</v>
      </c>
      <c r="T533" s="28">
        <f>R533+S533</f>
        <v>14663250</v>
      </c>
      <c r="U533" s="1">
        <v>8453250</v>
      </c>
      <c r="V533" s="11">
        <f t="shared" si="23"/>
        <v>0.57649225103575263</v>
      </c>
      <c r="W533" s="12">
        <f t="shared" si="24"/>
        <v>0.66423357664233573</v>
      </c>
      <c r="X533" s="22"/>
    </row>
    <row r="534" spans="1:24" ht="24" customHeight="1" x14ac:dyDescent="0.2">
      <c r="A534" s="1" t="s">
        <v>24</v>
      </c>
      <c r="B534" s="1" t="s">
        <v>25</v>
      </c>
      <c r="C534" s="1" t="s">
        <v>26</v>
      </c>
      <c r="D534" s="1" t="s">
        <v>24</v>
      </c>
      <c r="E534" s="2">
        <v>10521</v>
      </c>
      <c r="F534" s="34">
        <v>10421</v>
      </c>
      <c r="G534" s="2">
        <v>63272</v>
      </c>
      <c r="H534" s="3" t="s">
        <v>514</v>
      </c>
      <c r="I534" s="3" t="s">
        <v>481</v>
      </c>
      <c r="J534" s="1" t="s">
        <v>483</v>
      </c>
      <c r="K534" s="42" t="s">
        <v>482</v>
      </c>
      <c r="L534" s="3">
        <v>44203</v>
      </c>
      <c r="M534" s="3">
        <v>44559</v>
      </c>
      <c r="N534" s="43" t="s">
        <v>495</v>
      </c>
      <c r="O534" s="2">
        <v>900372035</v>
      </c>
      <c r="P534" s="16" t="s">
        <v>507</v>
      </c>
      <c r="Q534" s="1" t="s">
        <v>506</v>
      </c>
      <c r="R534" s="44">
        <v>50054501</v>
      </c>
      <c r="S534" s="1">
        <v>0</v>
      </c>
      <c r="T534" s="4">
        <f t="shared" si="5"/>
        <v>50054501</v>
      </c>
      <c r="U534" s="1">
        <v>50054501</v>
      </c>
      <c r="V534" s="31">
        <f t="shared" ref="V534:V564" si="26">+U534/T534</f>
        <v>1</v>
      </c>
      <c r="W534" s="12">
        <v>1</v>
      </c>
    </row>
    <row r="535" spans="1:24" ht="24" customHeight="1" x14ac:dyDescent="0.2">
      <c r="A535" s="1" t="s">
        <v>24</v>
      </c>
      <c r="B535" s="1" t="s">
        <v>25</v>
      </c>
      <c r="C535" s="1" t="s">
        <v>26</v>
      </c>
      <c r="D535" s="1" t="s">
        <v>24</v>
      </c>
      <c r="E535" s="2">
        <v>10321</v>
      </c>
      <c r="F535" s="2">
        <v>10521</v>
      </c>
      <c r="G535" s="2">
        <v>63273</v>
      </c>
      <c r="H535" s="3" t="s">
        <v>514</v>
      </c>
      <c r="I535" s="1" t="s">
        <v>481</v>
      </c>
      <c r="J535" s="23" t="s">
        <v>484</v>
      </c>
      <c r="K535" s="1" t="s">
        <v>482</v>
      </c>
      <c r="L535" s="3">
        <v>44203</v>
      </c>
      <c r="M535" s="3">
        <v>44530</v>
      </c>
      <c r="N535" s="1" t="s">
        <v>496</v>
      </c>
      <c r="O535" s="2">
        <v>830058677</v>
      </c>
      <c r="P535" s="1" t="s">
        <v>507</v>
      </c>
      <c r="Q535" s="1" t="s">
        <v>506</v>
      </c>
      <c r="R535" s="44">
        <v>25679060</v>
      </c>
      <c r="S535" s="1">
        <v>0</v>
      </c>
      <c r="T535" s="28">
        <f t="shared" si="5"/>
        <v>25679060</v>
      </c>
      <c r="U535" s="28">
        <f t="shared" si="5"/>
        <v>25679060</v>
      </c>
      <c r="V535" s="31">
        <v>1</v>
      </c>
      <c r="W535" s="12">
        <v>1</v>
      </c>
    </row>
    <row r="536" spans="1:24" ht="24" customHeight="1" x14ac:dyDescent="0.2">
      <c r="A536" s="1" t="s">
        <v>24</v>
      </c>
      <c r="B536" s="1" t="s">
        <v>25</v>
      </c>
      <c r="C536" s="1" t="s">
        <v>26</v>
      </c>
      <c r="D536" s="1" t="s">
        <v>24</v>
      </c>
      <c r="E536" s="2">
        <v>11521</v>
      </c>
      <c r="F536" s="2">
        <v>11021</v>
      </c>
      <c r="G536" s="2">
        <v>63338</v>
      </c>
      <c r="H536" s="3" t="s">
        <v>514</v>
      </c>
      <c r="I536" s="1" t="s">
        <v>481</v>
      </c>
      <c r="J536" s="23" t="s">
        <v>485</v>
      </c>
      <c r="K536" s="1" t="s">
        <v>482</v>
      </c>
      <c r="L536" s="3">
        <v>44211</v>
      </c>
      <c r="M536" s="3">
        <v>44545</v>
      </c>
      <c r="N536" s="1" t="s">
        <v>497</v>
      </c>
      <c r="O536" s="2">
        <v>800148041</v>
      </c>
      <c r="P536" s="1" t="s">
        <v>507</v>
      </c>
      <c r="Q536" s="1" t="s">
        <v>506</v>
      </c>
      <c r="R536" s="44">
        <v>628529049.69000006</v>
      </c>
      <c r="S536" s="1">
        <v>42807379.609999999</v>
      </c>
      <c r="T536" s="28">
        <f t="shared" ref="T536" si="27">R536+S536</f>
        <v>671336429.30000007</v>
      </c>
      <c r="U536" s="1">
        <v>651956000</v>
      </c>
      <c r="V536" s="11">
        <f t="shared" si="26"/>
        <v>0.97113156912964194</v>
      </c>
      <c r="W536" s="12">
        <v>1</v>
      </c>
    </row>
    <row r="537" spans="1:24" ht="24" customHeight="1" x14ac:dyDescent="0.2">
      <c r="A537" s="1" t="s">
        <v>24</v>
      </c>
      <c r="B537" s="1" t="s">
        <v>25</v>
      </c>
      <c r="C537" s="1" t="s">
        <v>26</v>
      </c>
      <c r="D537" s="1" t="s">
        <v>24</v>
      </c>
      <c r="E537" s="2">
        <v>14821</v>
      </c>
      <c r="F537" s="2">
        <v>13621</v>
      </c>
      <c r="G537" s="2">
        <v>63693</v>
      </c>
      <c r="H537" s="1" t="s">
        <v>1177</v>
      </c>
      <c r="I537" s="1" t="s">
        <v>481</v>
      </c>
      <c r="J537" s="23" t="s">
        <v>486</v>
      </c>
      <c r="K537" s="1" t="s">
        <v>141</v>
      </c>
      <c r="L537" s="3">
        <v>44228</v>
      </c>
      <c r="M537" s="3">
        <v>44294</v>
      </c>
      <c r="N537" s="1" t="s">
        <v>498</v>
      </c>
      <c r="O537" s="2">
        <v>830119276</v>
      </c>
      <c r="P537" s="1" t="s">
        <v>507</v>
      </c>
      <c r="Q537" s="1" t="s">
        <v>506</v>
      </c>
      <c r="R537" s="44">
        <v>14908320</v>
      </c>
      <c r="S537" s="1">
        <v>0</v>
      </c>
      <c r="T537" s="28">
        <f t="shared" ref="T537:T542" si="28">R537+S537</f>
        <v>14908320</v>
      </c>
      <c r="U537" s="1">
        <v>14908320</v>
      </c>
      <c r="V537" s="31">
        <f t="shared" si="26"/>
        <v>1</v>
      </c>
      <c r="W537" s="12">
        <v>1</v>
      </c>
    </row>
    <row r="538" spans="1:24" ht="24" customHeight="1" x14ac:dyDescent="0.2">
      <c r="A538" s="1" t="s">
        <v>24</v>
      </c>
      <c r="B538" s="1" t="s">
        <v>25</v>
      </c>
      <c r="C538" s="1" t="s">
        <v>26</v>
      </c>
      <c r="D538" s="1" t="s">
        <v>24</v>
      </c>
      <c r="E538" s="2">
        <v>14821</v>
      </c>
      <c r="F538" s="2">
        <v>13821</v>
      </c>
      <c r="G538" s="2">
        <v>63694</v>
      </c>
      <c r="H538" s="1" t="s">
        <v>1177</v>
      </c>
      <c r="I538" s="1" t="s">
        <v>481</v>
      </c>
      <c r="J538" s="23" t="s">
        <v>486</v>
      </c>
      <c r="K538" s="1" t="s">
        <v>141</v>
      </c>
      <c r="L538" s="3">
        <v>44228</v>
      </c>
      <c r="M538" s="3">
        <v>44294</v>
      </c>
      <c r="N538" s="1" t="s">
        <v>499</v>
      </c>
      <c r="O538" s="2">
        <v>901349538</v>
      </c>
      <c r="P538" s="1" t="s">
        <v>507</v>
      </c>
      <c r="Q538" s="1" t="s">
        <v>506</v>
      </c>
      <c r="R538" s="44">
        <v>13687380</v>
      </c>
      <c r="S538" s="1">
        <v>0</v>
      </c>
      <c r="T538" s="28">
        <f t="shared" si="28"/>
        <v>13687380</v>
      </c>
      <c r="U538" s="1">
        <v>13687380</v>
      </c>
      <c r="V538" s="31">
        <f t="shared" si="26"/>
        <v>1</v>
      </c>
      <c r="W538" s="12">
        <v>1</v>
      </c>
    </row>
    <row r="539" spans="1:24" ht="24" customHeight="1" x14ac:dyDescent="0.2">
      <c r="A539" s="1" t="s">
        <v>24</v>
      </c>
      <c r="B539" s="1" t="s">
        <v>25</v>
      </c>
      <c r="C539" s="1" t="s">
        <v>26</v>
      </c>
      <c r="D539" s="1" t="s">
        <v>24</v>
      </c>
      <c r="E539" s="2">
        <v>14821</v>
      </c>
      <c r="F539" s="2">
        <v>13921</v>
      </c>
      <c r="G539" s="2">
        <v>63695</v>
      </c>
      <c r="H539" s="1" t="s">
        <v>514</v>
      </c>
      <c r="I539" s="1" t="s">
        <v>481</v>
      </c>
      <c r="J539" s="23" t="s">
        <v>486</v>
      </c>
      <c r="K539" s="1" t="s">
        <v>141</v>
      </c>
      <c r="L539" s="3">
        <v>44228</v>
      </c>
      <c r="M539" s="3">
        <v>44294</v>
      </c>
      <c r="N539" s="1" t="s">
        <v>500</v>
      </c>
      <c r="O539" s="2">
        <v>900962929</v>
      </c>
      <c r="P539" s="1" t="s">
        <v>507</v>
      </c>
      <c r="Q539" s="1" t="s">
        <v>506</v>
      </c>
      <c r="R539" s="44">
        <v>40141089.030000001</v>
      </c>
      <c r="S539" s="1">
        <v>0</v>
      </c>
      <c r="T539" s="28">
        <f t="shared" si="28"/>
        <v>40141089.030000001</v>
      </c>
      <c r="U539" s="1">
        <v>401410893</v>
      </c>
      <c r="V539" s="31">
        <v>1</v>
      </c>
      <c r="W539" s="12">
        <v>1</v>
      </c>
    </row>
    <row r="540" spans="1:24" ht="24" customHeight="1" x14ac:dyDescent="0.2">
      <c r="A540" s="1" t="s">
        <v>24</v>
      </c>
      <c r="B540" s="1" t="s">
        <v>25</v>
      </c>
      <c r="C540" s="1" t="s">
        <v>26</v>
      </c>
      <c r="D540" s="1" t="s">
        <v>24</v>
      </c>
      <c r="E540" s="2">
        <v>14821</v>
      </c>
      <c r="F540" s="2">
        <v>13721</v>
      </c>
      <c r="G540" s="2">
        <v>63696</v>
      </c>
      <c r="H540" s="1" t="s">
        <v>1177</v>
      </c>
      <c r="I540" s="1" t="s">
        <v>481</v>
      </c>
      <c r="J540" s="23" t="s">
        <v>486</v>
      </c>
      <c r="K540" s="1" t="s">
        <v>141</v>
      </c>
      <c r="L540" s="3">
        <v>44228</v>
      </c>
      <c r="M540" s="3">
        <v>44294</v>
      </c>
      <c r="N540" s="1" t="s">
        <v>501</v>
      </c>
      <c r="O540" s="2">
        <v>830119276</v>
      </c>
      <c r="P540" s="1" t="s">
        <v>507</v>
      </c>
      <c r="Q540" s="1" t="s">
        <v>506</v>
      </c>
      <c r="R540" s="44">
        <v>43763675</v>
      </c>
      <c r="S540" s="1">
        <v>0</v>
      </c>
      <c r="T540" s="28">
        <f t="shared" si="28"/>
        <v>43763675</v>
      </c>
      <c r="U540" s="1">
        <v>43763674.990000002</v>
      </c>
      <c r="V540" s="31">
        <f t="shared" si="26"/>
        <v>0.9999999997715</v>
      </c>
      <c r="W540" s="12">
        <v>1</v>
      </c>
    </row>
    <row r="541" spans="1:24" ht="24" customHeight="1" x14ac:dyDescent="0.2">
      <c r="A541" s="1" t="s">
        <v>24</v>
      </c>
      <c r="B541" s="1" t="s">
        <v>25</v>
      </c>
      <c r="C541" s="1" t="s">
        <v>26</v>
      </c>
      <c r="D541" s="1" t="s">
        <v>24</v>
      </c>
      <c r="E541" s="2">
        <v>29521</v>
      </c>
      <c r="F541" s="2">
        <v>32021</v>
      </c>
      <c r="G541" s="2">
        <v>66423</v>
      </c>
      <c r="H541" s="1" t="s">
        <v>514</v>
      </c>
      <c r="I541" s="1" t="s">
        <v>481</v>
      </c>
      <c r="J541" s="23" t="s">
        <v>487</v>
      </c>
      <c r="K541" s="1" t="s">
        <v>141</v>
      </c>
      <c r="L541" s="3">
        <v>44286</v>
      </c>
      <c r="M541" s="3">
        <v>44298</v>
      </c>
      <c r="N541" s="1" t="s">
        <v>196</v>
      </c>
      <c r="O541" s="2">
        <v>900155107</v>
      </c>
      <c r="P541" s="1" t="s">
        <v>507</v>
      </c>
      <c r="Q541" s="1" t="s">
        <v>506</v>
      </c>
      <c r="R541" s="45">
        <v>24780000</v>
      </c>
      <c r="S541" s="1">
        <v>0</v>
      </c>
      <c r="T541" s="28">
        <f t="shared" si="28"/>
        <v>24780000</v>
      </c>
      <c r="U541" s="1">
        <v>24780000</v>
      </c>
      <c r="V541" s="31">
        <f t="shared" si="26"/>
        <v>1</v>
      </c>
      <c r="W541" s="12">
        <v>1</v>
      </c>
    </row>
    <row r="542" spans="1:24" ht="24" customHeight="1" x14ac:dyDescent="0.2">
      <c r="A542" s="1" t="s">
        <v>24</v>
      </c>
      <c r="B542" s="1" t="s">
        <v>25</v>
      </c>
      <c r="C542" s="1" t="s">
        <v>26</v>
      </c>
      <c r="D542" s="1" t="s">
        <v>24</v>
      </c>
      <c r="E542" s="2">
        <v>29621</v>
      </c>
      <c r="F542" s="2">
        <v>33421</v>
      </c>
      <c r="G542" s="2">
        <v>66545</v>
      </c>
      <c r="H542" s="1" t="s">
        <v>514</v>
      </c>
      <c r="I542" s="1" t="s">
        <v>481</v>
      </c>
      <c r="J542" s="23" t="s">
        <v>488</v>
      </c>
      <c r="K542" s="1" t="s">
        <v>141</v>
      </c>
      <c r="L542" s="3">
        <v>44287</v>
      </c>
      <c r="M542" s="3">
        <v>44298</v>
      </c>
      <c r="N542" s="1" t="s">
        <v>196</v>
      </c>
      <c r="O542" s="2">
        <v>900155107</v>
      </c>
      <c r="P542" s="1" t="s">
        <v>507</v>
      </c>
      <c r="Q542" s="1" t="s">
        <v>506</v>
      </c>
      <c r="R542" s="45">
        <v>13996169</v>
      </c>
      <c r="S542" s="1">
        <v>0</v>
      </c>
      <c r="T542" s="28">
        <f t="shared" si="28"/>
        <v>13996169</v>
      </c>
      <c r="U542" s="1">
        <v>13996169</v>
      </c>
      <c r="V542" s="31">
        <f t="shared" si="26"/>
        <v>1</v>
      </c>
      <c r="W542" s="12">
        <v>1</v>
      </c>
    </row>
    <row r="543" spans="1:24" ht="24" customHeight="1" x14ac:dyDescent="0.2">
      <c r="A543" s="1" t="s">
        <v>24</v>
      </c>
      <c r="B543" s="1" t="s">
        <v>25</v>
      </c>
      <c r="C543" s="1" t="s">
        <v>26</v>
      </c>
      <c r="D543" s="1" t="s">
        <v>24</v>
      </c>
      <c r="E543" s="2">
        <v>23221</v>
      </c>
      <c r="F543" s="2">
        <v>32121</v>
      </c>
      <c r="G543" s="2">
        <v>66424</v>
      </c>
      <c r="H543" s="1" t="s">
        <v>514</v>
      </c>
      <c r="I543" s="1" t="s">
        <v>481</v>
      </c>
      <c r="J543" s="23" t="s">
        <v>489</v>
      </c>
      <c r="K543" s="1" t="s">
        <v>141</v>
      </c>
      <c r="L543" s="3">
        <v>44292</v>
      </c>
      <c r="M543" s="3">
        <v>44366</v>
      </c>
      <c r="N543" s="1" t="s">
        <v>502</v>
      </c>
      <c r="O543" s="2">
        <v>8300736623</v>
      </c>
      <c r="P543" s="1" t="s">
        <v>507</v>
      </c>
      <c r="Q543" s="1" t="s">
        <v>506</v>
      </c>
      <c r="R543" s="45">
        <v>27668535</v>
      </c>
      <c r="S543" s="1">
        <v>0</v>
      </c>
      <c r="T543" s="4">
        <f t="shared" ref="T543:U621" si="29">R543+S543</f>
        <v>27668535</v>
      </c>
      <c r="U543" s="1">
        <v>27668535</v>
      </c>
      <c r="V543" s="31">
        <f t="shared" si="26"/>
        <v>1</v>
      </c>
      <c r="W543" s="12">
        <v>1</v>
      </c>
    </row>
    <row r="544" spans="1:24" ht="24" customHeight="1" x14ac:dyDescent="0.2">
      <c r="A544" s="1" t="s">
        <v>24</v>
      </c>
      <c r="B544" s="1" t="s">
        <v>25</v>
      </c>
      <c r="C544" s="1" t="s">
        <v>26</v>
      </c>
      <c r="D544" s="1" t="s">
        <v>24</v>
      </c>
      <c r="E544" s="2">
        <v>23221</v>
      </c>
      <c r="F544" s="2">
        <v>41921</v>
      </c>
      <c r="G544" s="2">
        <v>67657</v>
      </c>
      <c r="H544" s="1" t="s">
        <v>514</v>
      </c>
      <c r="I544" s="1" t="s">
        <v>481</v>
      </c>
      <c r="J544" s="23" t="s">
        <v>135</v>
      </c>
      <c r="K544" s="1" t="s">
        <v>141</v>
      </c>
      <c r="L544" s="3">
        <v>44309</v>
      </c>
      <c r="M544" s="3">
        <v>44438</v>
      </c>
      <c r="N544" s="1" t="s">
        <v>194</v>
      </c>
      <c r="O544" s="2">
        <v>9000328885</v>
      </c>
      <c r="P544" s="1" t="s">
        <v>507</v>
      </c>
      <c r="Q544" s="1" t="s">
        <v>506</v>
      </c>
      <c r="R544" s="45">
        <v>58905000</v>
      </c>
      <c r="S544" s="1">
        <v>15708000</v>
      </c>
      <c r="T544" s="28">
        <f t="shared" si="29"/>
        <v>74613000</v>
      </c>
      <c r="U544" s="28">
        <f t="shared" si="29"/>
        <v>90321000</v>
      </c>
      <c r="V544" s="31">
        <v>1</v>
      </c>
      <c r="W544" s="12">
        <v>1</v>
      </c>
    </row>
    <row r="545" spans="1:23" ht="24" customHeight="1" x14ac:dyDescent="0.2">
      <c r="A545" s="1" t="s">
        <v>24</v>
      </c>
      <c r="B545" s="1" t="s">
        <v>25</v>
      </c>
      <c r="C545" s="1" t="s">
        <v>26</v>
      </c>
      <c r="D545" s="1" t="s">
        <v>24</v>
      </c>
      <c r="E545" s="2">
        <v>38921</v>
      </c>
      <c r="F545" s="2">
        <v>43221</v>
      </c>
      <c r="G545" s="2">
        <v>67860</v>
      </c>
      <c r="H545" s="1" t="s">
        <v>514</v>
      </c>
      <c r="I545" s="1" t="s">
        <v>481</v>
      </c>
      <c r="J545" s="23" t="s">
        <v>136</v>
      </c>
      <c r="K545" s="1" t="s">
        <v>141</v>
      </c>
      <c r="L545" s="3">
        <v>44309</v>
      </c>
      <c r="M545" s="3">
        <v>44336</v>
      </c>
      <c r="N545" s="1" t="s">
        <v>195</v>
      </c>
      <c r="O545" s="2">
        <v>890900608</v>
      </c>
      <c r="P545" s="1" t="s">
        <v>507</v>
      </c>
      <c r="Q545" s="1" t="s">
        <v>506</v>
      </c>
      <c r="R545" s="45">
        <v>6499900</v>
      </c>
      <c r="S545" s="1">
        <v>0</v>
      </c>
      <c r="T545" s="4">
        <f t="shared" si="29"/>
        <v>6499900</v>
      </c>
      <c r="U545" s="1">
        <v>6499900</v>
      </c>
      <c r="V545" s="31">
        <f t="shared" si="26"/>
        <v>1</v>
      </c>
      <c r="W545" s="12">
        <v>1</v>
      </c>
    </row>
    <row r="546" spans="1:23" ht="24" customHeight="1" x14ac:dyDescent="0.2">
      <c r="A546" s="1" t="s">
        <v>24</v>
      </c>
      <c r="B546" s="1" t="s">
        <v>25</v>
      </c>
      <c r="C546" s="1" t="s">
        <v>26</v>
      </c>
      <c r="D546" s="1" t="s">
        <v>24</v>
      </c>
      <c r="E546" s="2">
        <v>38921</v>
      </c>
      <c r="F546" s="2">
        <v>43321</v>
      </c>
      <c r="G546" s="2">
        <v>67861</v>
      </c>
      <c r="H546" s="1" t="s">
        <v>514</v>
      </c>
      <c r="I546" s="1" t="s">
        <v>481</v>
      </c>
      <c r="J546" s="23" t="s">
        <v>136</v>
      </c>
      <c r="K546" s="1" t="s">
        <v>141</v>
      </c>
      <c r="L546" s="3">
        <v>44309</v>
      </c>
      <c r="M546" s="3">
        <v>44336</v>
      </c>
      <c r="N546" s="1" t="s">
        <v>196</v>
      </c>
      <c r="O546" s="2">
        <v>900155107</v>
      </c>
      <c r="P546" s="1" t="s">
        <v>507</v>
      </c>
      <c r="Q546" s="1" t="s">
        <v>506</v>
      </c>
      <c r="R546" s="45">
        <v>3372000</v>
      </c>
      <c r="S546" s="1">
        <v>0</v>
      </c>
      <c r="T546" s="4">
        <f t="shared" si="29"/>
        <v>3372000</v>
      </c>
      <c r="U546" s="1">
        <v>3372000</v>
      </c>
      <c r="V546" s="31">
        <f t="shared" si="26"/>
        <v>1</v>
      </c>
      <c r="W546" s="12">
        <v>1</v>
      </c>
    </row>
    <row r="547" spans="1:23" ht="24" customHeight="1" x14ac:dyDescent="0.2">
      <c r="A547" s="1" t="s">
        <v>24</v>
      </c>
      <c r="B547" s="1" t="s">
        <v>25</v>
      </c>
      <c r="C547" s="1" t="s">
        <v>26</v>
      </c>
      <c r="D547" s="1" t="s">
        <v>24</v>
      </c>
      <c r="E547" s="2">
        <v>39021</v>
      </c>
      <c r="F547" s="2">
        <v>43121</v>
      </c>
      <c r="G547" s="2">
        <v>67862</v>
      </c>
      <c r="H547" s="1" t="s">
        <v>514</v>
      </c>
      <c r="I547" s="1" t="s">
        <v>481</v>
      </c>
      <c r="J547" s="23" t="s">
        <v>137</v>
      </c>
      <c r="K547" s="1" t="s">
        <v>141</v>
      </c>
      <c r="L547" s="3">
        <v>44309</v>
      </c>
      <c r="M547" s="3">
        <v>44336</v>
      </c>
      <c r="N547" s="1" t="s">
        <v>196</v>
      </c>
      <c r="O547" s="2">
        <v>900155107</v>
      </c>
      <c r="P547" s="1" t="s">
        <v>507</v>
      </c>
      <c r="Q547" s="1" t="s">
        <v>506</v>
      </c>
      <c r="R547" s="45">
        <v>1862000</v>
      </c>
      <c r="S547" s="1">
        <v>0</v>
      </c>
      <c r="T547" s="4">
        <f t="shared" si="29"/>
        <v>1862000</v>
      </c>
      <c r="U547" s="1">
        <v>1862000</v>
      </c>
      <c r="V547" s="31">
        <f t="shared" si="26"/>
        <v>1</v>
      </c>
      <c r="W547" s="12">
        <v>1</v>
      </c>
    </row>
    <row r="548" spans="1:23" ht="24" customHeight="1" x14ac:dyDescent="0.2">
      <c r="A548" s="1" t="s">
        <v>24</v>
      </c>
      <c r="B548" s="1" t="s">
        <v>25</v>
      </c>
      <c r="C548" s="1" t="s">
        <v>26</v>
      </c>
      <c r="D548" s="1" t="s">
        <v>24</v>
      </c>
      <c r="E548" s="2">
        <v>39121</v>
      </c>
      <c r="F548" s="2">
        <v>43421</v>
      </c>
      <c r="G548" s="2">
        <v>67863</v>
      </c>
      <c r="H548" s="1" t="s">
        <v>514</v>
      </c>
      <c r="I548" s="1" t="s">
        <v>481</v>
      </c>
      <c r="J548" s="23" t="s">
        <v>138</v>
      </c>
      <c r="K548" s="1" t="s">
        <v>141</v>
      </c>
      <c r="L548" s="3">
        <v>44309</v>
      </c>
      <c r="M548" s="3">
        <v>44330</v>
      </c>
      <c r="N548" s="1" t="s">
        <v>197</v>
      </c>
      <c r="O548" s="2">
        <v>8002374121</v>
      </c>
      <c r="P548" s="1" t="s">
        <v>507</v>
      </c>
      <c r="Q548" s="1" t="s">
        <v>506</v>
      </c>
      <c r="R548" s="45">
        <v>2099800</v>
      </c>
      <c r="S548" s="1">
        <v>0</v>
      </c>
      <c r="T548" s="4">
        <f t="shared" si="29"/>
        <v>2099800</v>
      </c>
      <c r="U548" s="1">
        <v>2099800</v>
      </c>
      <c r="V548" s="31">
        <f t="shared" si="26"/>
        <v>1</v>
      </c>
      <c r="W548" s="12">
        <v>1</v>
      </c>
    </row>
    <row r="549" spans="1:23" ht="24" customHeight="1" x14ac:dyDescent="0.2">
      <c r="A549" s="1" t="s">
        <v>24</v>
      </c>
      <c r="B549" s="1" t="s">
        <v>25</v>
      </c>
      <c r="C549" s="1" t="s">
        <v>26</v>
      </c>
      <c r="D549" s="1" t="s">
        <v>24</v>
      </c>
      <c r="E549" s="2">
        <v>23221</v>
      </c>
      <c r="F549" s="2">
        <v>23221</v>
      </c>
      <c r="G549" s="2">
        <v>68500</v>
      </c>
      <c r="H549" s="1" t="s">
        <v>514</v>
      </c>
      <c r="I549" s="1" t="s">
        <v>481</v>
      </c>
      <c r="J549" s="23" t="s">
        <v>135</v>
      </c>
      <c r="K549" s="1" t="s">
        <v>141</v>
      </c>
      <c r="L549" s="3">
        <v>44323</v>
      </c>
      <c r="M549" s="3">
        <v>44364</v>
      </c>
      <c r="N549" s="1" t="s">
        <v>503</v>
      </c>
      <c r="O549" s="2">
        <v>804000673</v>
      </c>
      <c r="P549" s="1" t="s">
        <v>507</v>
      </c>
      <c r="Q549" s="1" t="s">
        <v>506</v>
      </c>
      <c r="R549" s="45">
        <v>65899349</v>
      </c>
      <c r="S549" s="1">
        <v>31489880</v>
      </c>
      <c r="T549" s="4">
        <f t="shared" si="29"/>
        <v>97389229</v>
      </c>
      <c r="U549" s="1">
        <v>97389229</v>
      </c>
      <c r="V549" s="31">
        <f t="shared" si="26"/>
        <v>1</v>
      </c>
      <c r="W549" s="12">
        <v>1</v>
      </c>
    </row>
    <row r="550" spans="1:23" ht="24" customHeight="1" x14ac:dyDescent="0.2">
      <c r="A550" s="1" t="s">
        <v>24</v>
      </c>
      <c r="B550" s="1" t="s">
        <v>25</v>
      </c>
      <c r="C550" s="1" t="s">
        <v>26</v>
      </c>
      <c r="D550" s="1" t="s">
        <v>24</v>
      </c>
      <c r="E550" s="2">
        <v>44721</v>
      </c>
      <c r="F550" s="2">
        <v>50421</v>
      </c>
      <c r="G550" s="2">
        <v>68812</v>
      </c>
      <c r="H550" s="1" t="s">
        <v>514</v>
      </c>
      <c r="I550" s="1" t="s">
        <v>481</v>
      </c>
      <c r="J550" s="23" t="s">
        <v>490</v>
      </c>
      <c r="K550" s="1" t="s">
        <v>141</v>
      </c>
      <c r="L550" s="3">
        <v>44327</v>
      </c>
      <c r="M550" s="3">
        <v>44350</v>
      </c>
      <c r="N550" s="1" t="s">
        <v>504</v>
      </c>
      <c r="O550" s="2">
        <v>860002400</v>
      </c>
      <c r="P550" s="1" t="s">
        <v>507</v>
      </c>
      <c r="Q550" s="1" t="s">
        <v>506</v>
      </c>
      <c r="R550" s="45">
        <v>9442367</v>
      </c>
      <c r="S550" s="1">
        <v>0</v>
      </c>
      <c r="T550" s="4">
        <f t="shared" si="29"/>
        <v>9442367</v>
      </c>
      <c r="U550" s="1">
        <v>9442367</v>
      </c>
      <c r="V550" s="31">
        <f t="shared" si="26"/>
        <v>1</v>
      </c>
      <c r="W550" s="12">
        <v>1</v>
      </c>
    </row>
    <row r="551" spans="1:23" ht="24" customHeight="1" x14ac:dyDescent="0.2">
      <c r="A551" s="1" t="s">
        <v>24</v>
      </c>
      <c r="B551" s="1" t="s">
        <v>25</v>
      </c>
      <c r="C551" s="1" t="s">
        <v>26</v>
      </c>
      <c r="D551" s="1" t="s">
        <v>24</v>
      </c>
      <c r="E551" s="2">
        <v>41521</v>
      </c>
      <c r="F551" s="2">
        <v>53721</v>
      </c>
      <c r="G551" s="2">
        <v>69303</v>
      </c>
      <c r="H551" s="1" t="s">
        <v>514</v>
      </c>
      <c r="I551" s="1" t="s">
        <v>481</v>
      </c>
      <c r="J551" s="23" t="s">
        <v>491</v>
      </c>
      <c r="K551" s="1" t="s">
        <v>141</v>
      </c>
      <c r="L551" s="3">
        <v>44337</v>
      </c>
      <c r="M551" s="3">
        <v>44351</v>
      </c>
      <c r="N551" s="1" t="s">
        <v>505</v>
      </c>
      <c r="O551" s="2">
        <v>830013988</v>
      </c>
      <c r="P551" s="1" t="s">
        <v>507</v>
      </c>
      <c r="Q551" s="1" t="s">
        <v>506</v>
      </c>
      <c r="R551" s="45">
        <v>17196077.300000001</v>
      </c>
      <c r="S551" s="1">
        <v>0</v>
      </c>
      <c r="T551" s="4">
        <f t="shared" si="29"/>
        <v>17196077.300000001</v>
      </c>
      <c r="U551" s="1">
        <v>17196077</v>
      </c>
      <c r="V551" s="31">
        <f t="shared" si="26"/>
        <v>0.99999998255416067</v>
      </c>
      <c r="W551" s="12">
        <v>1</v>
      </c>
    </row>
    <row r="552" spans="1:23" ht="24" customHeight="1" x14ac:dyDescent="0.2">
      <c r="A552" s="1" t="s">
        <v>24</v>
      </c>
      <c r="B552" s="1" t="s">
        <v>25</v>
      </c>
      <c r="C552" s="1" t="s">
        <v>26</v>
      </c>
      <c r="D552" s="1" t="s">
        <v>24</v>
      </c>
      <c r="E552" s="2">
        <v>44821</v>
      </c>
      <c r="F552" s="2">
        <v>53821</v>
      </c>
      <c r="G552" s="2">
        <v>69304</v>
      </c>
      <c r="H552" s="1" t="s">
        <v>514</v>
      </c>
      <c r="I552" s="1" t="s">
        <v>481</v>
      </c>
      <c r="J552" s="23" t="s">
        <v>492</v>
      </c>
      <c r="K552" s="1" t="s">
        <v>141</v>
      </c>
      <c r="L552" s="3">
        <v>44337</v>
      </c>
      <c r="M552" s="3">
        <v>44358</v>
      </c>
      <c r="N552" s="1" t="s">
        <v>504</v>
      </c>
      <c r="O552" s="2">
        <v>860002400</v>
      </c>
      <c r="P552" s="1" t="s">
        <v>507</v>
      </c>
      <c r="Q552" s="1" t="s">
        <v>506</v>
      </c>
      <c r="R552" s="45">
        <v>23742267</v>
      </c>
      <c r="S552" s="1">
        <v>0</v>
      </c>
      <c r="T552" s="4">
        <f t="shared" si="29"/>
        <v>23742267</v>
      </c>
      <c r="U552" s="1">
        <v>23742264</v>
      </c>
      <c r="V552" s="31">
        <f t="shared" si="26"/>
        <v>0.99999987364306875</v>
      </c>
      <c r="W552" s="12">
        <v>1</v>
      </c>
    </row>
    <row r="553" spans="1:23" ht="24" customHeight="1" x14ac:dyDescent="0.2">
      <c r="A553" s="1" t="s">
        <v>24</v>
      </c>
      <c r="B553" s="1" t="s">
        <v>25</v>
      </c>
      <c r="C553" s="1" t="s">
        <v>26</v>
      </c>
      <c r="D553" s="1" t="s">
        <v>24</v>
      </c>
      <c r="E553" s="2">
        <v>48321</v>
      </c>
      <c r="F553" s="2">
        <v>54221</v>
      </c>
      <c r="G553" s="2">
        <v>69381</v>
      </c>
      <c r="H553" s="1" t="s">
        <v>514</v>
      </c>
      <c r="I553" s="1" t="s">
        <v>481</v>
      </c>
      <c r="J553" s="23" t="s">
        <v>493</v>
      </c>
      <c r="K553" s="1" t="s">
        <v>141</v>
      </c>
      <c r="L553" s="3">
        <v>44336</v>
      </c>
      <c r="M553" s="3">
        <v>44347</v>
      </c>
      <c r="N553" s="1" t="s">
        <v>197</v>
      </c>
      <c r="O553" s="2">
        <v>8002374121</v>
      </c>
      <c r="P553" s="1" t="s">
        <v>507</v>
      </c>
      <c r="Q553" s="1" t="s">
        <v>506</v>
      </c>
      <c r="R553" s="45">
        <v>21420000</v>
      </c>
      <c r="S553" s="1">
        <v>0</v>
      </c>
      <c r="T553" s="4">
        <f t="shared" si="29"/>
        <v>21420000</v>
      </c>
      <c r="U553" s="1">
        <v>21420000</v>
      </c>
      <c r="V553" s="31">
        <f t="shared" si="26"/>
        <v>1</v>
      </c>
      <c r="W553" s="12">
        <v>1</v>
      </c>
    </row>
    <row r="554" spans="1:23" ht="24" customHeight="1" x14ac:dyDescent="0.2">
      <c r="A554" s="1" t="s">
        <v>24</v>
      </c>
      <c r="B554" s="1" t="s">
        <v>25</v>
      </c>
      <c r="C554" s="1" t="s">
        <v>26</v>
      </c>
      <c r="D554" s="1" t="s">
        <v>24</v>
      </c>
      <c r="E554" s="2">
        <v>45821</v>
      </c>
      <c r="F554" s="2">
        <v>56721</v>
      </c>
      <c r="G554" s="2">
        <v>69704</v>
      </c>
      <c r="H554" s="1" t="s">
        <v>514</v>
      </c>
      <c r="I554" s="1" t="s">
        <v>481</v>
      </c>
      <c r="J554" s="23" t="s">
        <v>494</v>
      </c>
      <c r="K554" s="1" t="s">
        <v>141</v>
      </c>
      <c r="L554" s="3">
        <v>44342</v>
      </c>
      <c r="M554" s="3">
        <v>44349</v>
      </c>
      <c r="N554" s="1" t="s">
        <v>197</v>
      </c>
      <c r="O554" s="2">
        <v>8002374121</v>
      </c>
      <c r="P554" s="1" t="s">
        <v>507</v>
      </c>
      <c r="Q554" s="1" t="s">
        <v>506</v>
      </c>
      <c r="R554" s="45">
        <v>4600540</v>
      </c>
      <c r="S554" s="1">
        <v>0</v>
      </c>
      <c r="T554" s="4">
        <f t="shared" si="29"/>
        <v>4600540</v>
      </c>
      <c r="U554" s="1">
        <v>4600540</v>
      </c>
      <c r="V554" s="31">
        <f t="shared" si="26"/>
        <v>1</v>
      </c>
      <c r="W554" s="12">
        <v>1</v>
      </c>
    </row>
    <row r="555" spans="1:23" ht="24" customHeight="1" x14ac:dyDescent="0.2">
      <c r="A555" s="1" t="s">
        <v>24</v>
      </c>
      <c r="B555" s="1" t="s">
        <v>25</v>
      </c>
      <c r="C555" s="1" t="s">
        <v>26</v>
      </c>
      <c r="D555" s="1" t="s">
        <v>24</v>
      </c>
      <c r="E555" s="34">
        <v>51321</v>
      </c>
      <c r="F555" s="34">
        <v>64021</v>
      </c>
      <c r="G555" s="34">
        <v>70992</v>
      </c>
      <c r="H555" s="1" t="s">
        <v>514</v>
      </c>
      <c r="I555" s="1" t="s">
        <v>481</v>
      </c>
      <c r="J555" s="23" t="s">
        <v>1169</v>
      </c>
      <c r="K555" s="1" t="s">
        <v>141</v>
      </c>
      <c r="L555" s="46">
        <v>44365</v>
      </c>
      <c r="M555" s="46">
        <v>44371</v>
      </c>
      <c r="N555" s="23" t="s">
        <v>197</v>
      </c>
      <c r="O555" s="34">
        <v>8002374121</v>
      </c>
      <c r="P555" s="1" t="s">
        <v>507</v>
      </c>
      <c r="Q555" s="1" t="s">
        <v>506</v>
      </c>
      <c r="R555" s="47">
        <v>5812332</v>
      </c>
      <c r="S555" s="1">
        <v>0</v>
      </c>
      <c r="T555" s="4">
        <f t="shared" si="29"/>
        <v>5812332</v>
      </c>
      <c r="U555" s="1">
        <v>5812332</v>
      </c>
      <c r="V555" s="31">
        <f t="shared" si="26"/>
        <v>1</v>
      </c>
      <c r="W555" s="12">
        <v>1</v>
      </c>
    </row>
    <row r="556" spans="1:23" ht="24" customHeight="1" x14ac:dyDescent="0.2">
      <c r="A556" s="1" t="s">
        <v>24</v>
      </c>
      <c r="B556" s="1" t="s">
        <v>25</v>
      </c>
      <c r="C556" s="1" t="s">
        <v>26</v>
      </c>
      <c r="D556" s="1" t="s">
        <v>24</v>
      </c>
      <c r="E556" s="34">
        <v>53421</v>
      </c>
      <c r="F556" s="34">
        <v>64321</v>
      </c>
      <c r="G556" s="34">
        <v>70993</v>
      </c>
      <c r="H556" s="1" t="s">
        <v>514</v>
      </c>
      <c r="I556" s="1" t="s">
        <v>481</v>
      </c>
      <c r="J556" s="23" t="s">
        <v>1170</v>
      </c>
      <c r="K556" s="1" t="s">
        <v>141</v>
      </c>
      <c r="L556" s="46">
        <v>44365</v>
      </c>
      <c r="M556" s="46">
        <v>44378</v>
      </c>
      <c r="N556" s="23" t="s">
        <v>1175</v>
      </c>
      <c r="O556" s="34">
        <v>890900943</v>
      </c>
      <c r="P556" s="1" t="s">
        <v>507</v>
      </c>
      <c r="Q556" s="1" t="s">
        <v>506</v>
      </c>
      <c r="R556" s="47">
        <v>3079600</v>
      </c>
      <c r="S556" s="1">
        <v>0</v>
      </c>
      <c r="T556" s="4">
        <f t="shared" si="29"/>
        <v>3079600</v>
      </c>
      <c r="U556" s="1">
        <v>3079560</v>
      </c>
      <c r="V556" s="31">
        <f t="shared" si="26"/>
        <v>0.99998701130016887</v>
      </c>
      <c r="W556" s="12">
        <v>1</v>
      </c>
    </row>
    <row r="557" spans="1:23" ht="24" customHeight="1" x14ac:dyDescent="0.2">
      <c r="A557" s="1" t="s">
        <v>24</v>
      </c>
      <c r="B557" s="1" t="s">
        <v>25</v>
      </c>
      <c r="C557" s="1" t="s">
        <v>26</v>
      </c>
      <c r="D557" s="1" t="s">
        <v>24</v>
      </c>
      <c r="E557" s="34">
        <v>53421</v>
      </c>
      <c r="F557" s="34">
        <v>64221</v>
      </c>
      <c r="G557" s="34">
        <v>70994</v>
      </c>
      <c r="H557" s="1" t="s">
        <v>514</v>
      </c>
      <c r="I557" s="1" t="s">
        <v>481</v>
      </c>
      <c r="J557" s="23" t="s">
        <v>1171</v>
      </c>
      <c r="K557" s="1" t="s">
        <v>141</v>
      </c>
      <c r="L557" s="46">
        <v>44365</v>
      </c>
      <c r="M557" s="46">
        <v>44392</v>
      </c>
      <c r="N557" s="23" t="s">
        <v>197</v>
      </c>
      <c r="O557" s="34">
        <v>8002374121</v>
      </c>
      <c r="P557" s="1" t="s">
        <v>507</v>
      </c>
      <c r="Q557" s="1" t="s">
        <v>506</v>
      </c>
      <c r="R557" s="47">
        <v>10234000</v>
      </c>
      <c r="S557" s="1">
        <v>0</v>
      </c>
      <c r="T557" s="4">
        <f t="shared" si="29"/>
        <v>10234000</v>
      </c>
      <c r="U557" s="1">
        <v>10234000</v>
      </c>
      <c r="V557" s="31">
        <f t="shared" si="26"/>
        <v>1</v>
      </c>
      <c r="W557" s="12">
        <v>1</v>
      </c>
    </row>
    <row r="558" spans="1:23" ht="24" customHeight="1" x14ac:dyDescent="0.2">
      <c r="A558" s="1" t="s">
        <v>24</v>
      </c>
      <c r="B558" s="1" t="s">
        <v>25</v>
      </c>
      <c r="C558" s="1" t="s">
        <v>26</v>
      </c>
      <c r="D558" s="1" t="s">
        <v>24</v>
      </c>
      <c r="E558" s="34">
        <v>51521</v>
      </c>
      <c r="F558" s="34">
        <v>64121</v>
      </c>
      <c r="G558" s="34">
        <v>70995</v>
      </c>
      <c r="H558" s="1" t="s">
        <v>514</v>
      </c>
      <c r="I558" s="1" t="s">
        <v>481</v>
      </c>
      <c r="J558" s="23" t="s">
        <v>1172</v>
      </c>
      <c r="K558" s="1" t="s">
        <v>141</v>
      </c>
      <c r="L558" s="46">
        <v>44365</v>
      </c>
      <c r="M558" s="46">
        <v>44371</v>
      </c>
      <c r="N558" s="23" t="s">
        <v>196</v>
      </c>
      <c r="O558" s="34">
        <v>900155107</v>
      </c>
      <c r="P558" s="1" t="s">
        <v>507</v>
      </c>
      <c r="Q558" s="1" t="s">
        <v>506</v>
      </c>
      <c r="R558" s="47">
        <v>10710009</v>
      </c>
      <c r="S558" s="1">
        <v>0</v>
      </c>
      <c r="T558" s="4">
        <f t="shared" si="29"/>
        <v>10710009</v>
      </c>
      <c r="U558" s="1">
        <v>10710009</v>
      </c>
      <c r="V558" s="31">
        <f t="shared" si="26"/>
        <v>1</v>
      </c>
      <c r="W558" s="12">
        <v>1</v>
      </c>
    </row>
    <row r="559" spans="1:23" ht="24" customHeight="1" x14ac:dyDescent="0.2">
      <c r="A559" s="1" t="s">
        <v>24</v>
      </c>
      <c r="B559" s="1" t="s">
        <v>25</v>
      </c>
      <c r="C559" s="1" t="s">
        <v>26</v>
      </c>
      <c r="D559" s="1" t="s">
        <v>24</v>
      </c>
      <c r="E559" s="34">
        <v>55621</v>
      </c>
      <c r="F559" s="34">
        <v>66121</v>
      </c>
      <c r="G559" s="34">
        <v>71559</v>
      </c>
      <c r="H559" s="1" t="s">
        <v>514</v>
      </c>
      <c r="I559" s="1" t="s">
        <v>481</v>
      </c>
      <c r="J559" s="23" t="s">
        <v>1173</v>
      </c>
      <c r="K559" s="1" t="s">
        <v>141</v>
      </c>
      <c r="L559" s="46">
        <v>44376</v>
      </c>
      <c r="M559" s="46">
        <v>44384</v>
      </c>
      <c r="N559" s="23" t="s">
        <v>197</v>
      </c>
      <c r="O559" s="34">
        <v>8002374121</v>
      </c>
      <c r="P559" s="1" t="s">
        <v>507</v>
      </c>
      <c r="Q559" s="1" t="s">
        <v>506</v>
      </c>
      <c r="R559" s="47">
        <v>14208600</v>
      </c>
      <c r="S559" s="1">
        <v>0</v>
      </c>
      <c r="T559" s="28">
        <f t="shared" si="29"/>
        <v>14208600</v>
      </c>
      <c r="U559" s="28">
        <f t="shared" si="29"/>
        <v>14208600</v>
      </c>
      <c r="V559" s="31">
        <v>1</v>
      </c>
      <c r="W559" s="12">
        <v>1</v>
      </c>
    </row>
    <row r="560" spans="1:23" ht="24" customHeight="1" x14ac:dyDescent="0.2">
      <c r="A560" s="1" t="s">
        <v>24</v>
      </c>
      <c r="B560" s="1" t="s">
        <v>25</v>
      </c>
      <c r="C560" s="1" t="s">
        <v>26</v>
      </c>
      <c r="D560" s="1" t="s">
        <v>24</v>
      </c>
      <c r="E560" s="34">
        <v>55921</v>
      </c>
      <c r="F560" s="34">
        <v>66221</v>
      </c>
      <c r="G560" s="34">
        <v>71560</v>
      </c>
      <c r="H560" s="1" t="s">
        <v>514</v>
      </c>
      <c r="I560" s="1" t="s">
        <v>481</v>
      </c>
      <c r="J560" s="23" t="s">
        <v>1174</v>
      </c>
      <c r="K560" s="1" t="s">
        <v>141</v>
      </c>
      <c r="L560" s="46">
        <v>44376</v>
      </c>
      <c r="M560" s="46">
        <v>44384</v>
      </c>
      <c r="N560" s="23" t="s">
        <v>197</v>
      </c>
      <c r="O560" s="34">
        <v>8002374121</v>
      </c>
      <c r="P560" s="1" t="s">
        <v>507</v>
      </c>
      <c r="Q560" s="1" t="s">
        <v>506</v>
      </c>
      <c r="R560" s="47">
        <v>13924939</v>
      </c>
      <c r="S560" s="1">
        <v>0</v>
      </c>
      <c r="T560" s="4">
        <f t="shared" si="29"/>
        <v>13924939</v>
      </c>
      <c r="U560" s="1">
        <v>13924939</v>
      </c>
      <c r="V560" s="31">
        <f t="shared" si="26"/>
        <v>1</v>
      </c>
      <c r="W560" s="12">
        <v>1</v>
      </c>
    </row>
    <row r="561" spans="1:23" ht="24" customHeight="1" x14ac:dyDescent="0.2">
      <c r="A561" s="1" t="s">
        <v>24</v>
      </c>
      <c r="B561" s="1" t="s">
        <v>25</v>
      </c>
      <c r="C561" s="1" t="s">
        <v>26</v>
      </c>
      <c r="D561" s="1" t="s">
        <v>24</v>
      </c>
      <c r="E561" s="34">
        <v>64421</v>
      </c>
      <c r="F561" s="34">
        <v>76321</v>
      </c>
      <c r="G561" s="34">
        <v>72990</v>
      </c>
      <c r="H561" s="1" t="s">
        <v>514</v>
      </c>
      <c r="I561" s="1" t="s">
        <v>481</v>
      </c>
      <c r="J561" s="23" t="s">
        <v>1250</v>
      </c>
      <c r="K561" s="23" t="s">
        <v>141</v>
      </c>
      <c r="L561" s="46">
        <v>44403</v>
      </c>
      <c r="M561" s="46">
        <v>44410</v>
      </c>
      <c r="N561" s="23" t="s">
        <v>196</v>
      </c>
      <c r="O561" s="34">
        <v>900155107</v>
      </c>
      <c r="P561" s="1" t="s">
        <v>507</v>
      </c>
      <c r="Q561" s="1" t="s">
        <v>506</v>
      </c>
      <c r="R561" s="47">
        <v>14200000</v>
      </c>
      <c r="S561" s="1">
        <v>0</v>
      </c>
      <c r="T561" s="28">
        <f t="shared" si="29"/>
        <v>14200000</v>
      </c>
      <c r="U561" s="28">
        <f t="shared" si="29"/>
        <v>14200000</v>
      </c>
      <c r="V561" s="31">
        <v>1</v>
      </c>
      <c r="W561" s="12">
        <v>1</v>
      </c>
    </row>
    <row r="562" spans="1:23" ht="24" customHeight="1" x14ac:dyDescent="0.2">
      <c r="A562" s="1" t="s">
        <v>24</v>
      </c>
      <c r="B562" s="1" t="s">
        <v>25</v>
      </c>
      <c r="C562" s="1" t="s">
        <v>26</v>
      </c>
      <c r="D562" s="1" t="s">
        <v>24</v>
      </c>
      <c r="E562" s="34">
        <v>54521</v>
      </c>
      <c r="F562" s="34">
        <v>76221</v>
      </c>
      <c r="G562" s="34">
        <v>73001</v>
      </c>
      <c r="H562" s="1" t="s">
        <v>514</v>
      </c>
      <c r="I562" s="1" t="s">
        <v>481</v>
      </c>
      <c r="J562" s="23" t="s">
        <v>1251</v>
      </c>
      <c r="K562" s="23" t="s">
        <v>141</v>
      </c>
      <c r="L562" s="46">
        <v>44403</v>
      </c>
      <c r="M562" s="46">
        <v>44410</v>
      </c>
      <c r="N562" s="23" t="s">
        <v>196</v>
      </c>
      <c r="O562" s="34">
        <v>900155107</v>
      </c>
      <c r="P562" s="1" t="s">
        <v>507</v>
      </c>
      <c r="Q562" s="1" t="s">
        <v>506</v>
      </c>
      <c r="R562" s="47">
        <v>24924214</v>
      </c>
      <c r="S562" s="1">
        <v>0</v>
      </c>
      <c r="T562" s="28">
        <f t="shared" si="29"/>
        <v>24924214</v>
      </c>
      <c r="U562" s="1">
        <v>24924214</v>
      </c>
      <c r="V562" s="31">
        <f t="shared" si="26"/>
        <v>1</v>
      </c>
      <c r="W562" s="12">
        <v>1</v>
      </c>
    </row>
    <row r="563" spans="1:23" ht="24" customHeight="1" x14ac:dyDescent="0.2">
      <c r="A563" s="1" t="s">
        <v>24</v>
      </c>
      <c r="B563" s="1" t="s">
        <v>25</v>
      </c>
      <c r="C563" s="1" t="s">
        <v>26</v>
      </c>
      <c r="D563" s="1" t="s">
        <v>24</v>
      </c>
      <c r="E563" s="34">
        <v>54521</v>
      </c>
      <c r="F563" s="34">
        <v>76421</v>
      </c>
      <c r="G563" s="34">
        <v>72989</v>
      </c>
      <c r="H563" s="1" t="s">
        <v>514</v>
      </c>
      <c r="I563" s="1" t="s">
        <v>481</v>
      </c>
      <c r="J563" s="23" t="s">
        <v>1251</v>
      </c>
      <c r="K563" s="23" t="s">
        <v>141</v>
      </c>
      <c r="L563" s="46">
        <v>44403</v>
      </c>
      <c r="M563" s="46">
        <v>44407</v>
      </c>
      <c r="N563" s="23" t="s">
        <v>1175</v>
      </c>
      <c r="O563" s="34">
        <v>890900943</v>
      </c>
      <c r="P563" s="1" t="s">
        <v>507</v>
      </c>
      <c r="Q563" s="1" t="s">
        <v>506</v>
      </c>
      <c r="R563" s="47">
        <v>9036800</v>
      </c>
      <c r="S563" s="1">
        <v>0</v>
      </c>
      <c r="T563" s="28">
        <f t="shared" si="29"/>
        <v>9036800</v>
      </c>
      <c r="U563" s="1">
        <v>9036800</v>
      </c>
      <c r="V563" s="31">
        <v>1</v>
      </c>
      <c r="W563" s="12">
        <v>1</v>
      </c>
    </row>
    <row r="564" spans="1:23" ht="24" customHeight="1" x14ac:dyDescent="0.2">
      <c r="A564" s="1" t="s">
        <v>24</v>
      </c>
      <c r="B564" s="1" t="s">
        <v>25</v>
      </c>
      <c r="C564" s="1" t="s">
        <v>26</v>
      </c>
      <c r="D564" s="1" t="s">
        <v>24</v>
      </c>
      <c r="E564" s="34">
        <v>54521</v>
      </c>
      <c r="F564" s="34">
        <v>76521</v>
      </c>
      <c r="G564" s="34">
        <v>72976</v>
      </c>
      <c r="H564" s="1" t="s">
        <v>514</v>
      </c>
      <c r="I564" s="1" t="s">
        <v>481</v>
      </c>
      <c r="J564" s="23" t="s">
        <v>1251</v>
      </c>
      <c r="K564" s="23" t="s">
        <v>141</v>
      </c>
      <c r="L564" s="46">
        <v>44403</v>
      </c>
      <c r="M564" s="46">
        <v>44438</v>
      </c>
      <c r="N564" s="23" t="s">
        <v>1253</v>
      </c>
      <c r="O564" s="34">
        <v>830037946</v>
      </c>
      <c r="P564" s="1" t="s">
        <v>507</v>
      </c>
      <c r="Q564" s="1" t="s">
        <v>506</v>
      </c>
      <c r="R564" s="47">
        <v>25420185</v>
      </c>
      <c r="S564" s="1">
        <v>0</v>
      </c>
      <c r="T564" s="28">
        <f t="shared" si="29"/>
        <v>25420185</v>
      </c>
      <c r="U564" s="1">
        <v>25420158</v>
      </c>
      <c r="V564" s="31">
        <f t="shared" si="26"/>
        <v>0.99999893785194716</v>
      </c>
      <c r="W564" s="12">
        <v>1</v>
      </c>
    </row>
    <row r="565" spans="1:23" ht="24" customHeight="1" x14ac:dyDescent="0.2">
      <c r="A565" s="1" t="s">
        <v>24</v>
      </c>
      <c r="B565" s="1" t="s">
        <v>25</v>
      </c>
      <c r="C565" s="1" t="s">
        <v>26</v>
      </c>
      <c r="D565" s="1" t="s">
        <v>24</v>
      </c>
      <c r="E565" s="34">
        <v>54521</v>
      </c>
      <c r="F565" s="34">
        <v>70921</v>
      </c>
      <c r="G565" s="34">
        <v>72062</v>
      </c>
      <c r="H565" s="1" t="s">
        <v>514</v>
      </c>
      <c r="I565" s="1" t="s">
        <v>481</v>
      </c>
      <c r="J565" s="23" t="s">
        <v>1252</v>
      </c>
      <c r="K565" s="23" t="s">
        <v>141</v>
      </c>
      <c r="L565" s="46">
        <v>44396</v>
      </c>
      <c r="M565" s="46">
        <v>44469</v>
      </c>
      <c r="N565" s="23" t="s">
        <v>1254</v>
      </c>
      <c r="O565" s="34">
        <v>900564459</v>
      </c>
      <c r="P565" s="1" t="s">
        <v>507</v>
      </c>
      <c r="Q565" s="1" t="s">
        <v>506</v>
      </c>
      <c r="R565" s="47">
        <v>58618865</v>
      </c>
      <c r="S565" s="1">
        <v>11723733</v>
      </c>
      <c r="T565" s="28">
        <f t="shared" si="29"/>
        <v>70342598</v>
      </c>
      <c r="U565" s="28">
        <v>70342598</v>
      </c>
      <c r="V565" s="31">
        <v>1</v>
      </c>
      <c r="W565" s="12">
        <v>1</v>
      </c>
    </row>
    <row r="566" spans="1:23" ht="24" customHeight="1" x14ac:dyDescent="0.2">
      <c r="A566" s="1" t="s">
        <v>24</v>
      </c>
      <c r="B566" s="1" t="s">
        <v>25</v>
      </c>
      <c r="C566" s="1" t="s">
        <v>26</v>
      </c>
      <c r="D566" s="1" t="s">
        <v>24</v>
      </c>
      <c r="E566" s="34">
        <v>64921</v>
      </c>
      <c r="F566" s="34">
        <v>83021</v>
      </c>
      <c r="G566" s="34">
        <v>74018</v>
      </c>
      <c r="H566" s="1" t="s">
        <v>514</v>
      </c>
      <c r="I566" s="1" t="s">
        <v>481</v>
      </c>
      <c r="J566" s="23" t="s">
        <v>1331</v>
      </c>
      <c r="K566" s="23" t="s">
        <v>141</v>
      </c>
      <c r="L566" s="46">
        <v>44417</v>
      </c>
      <c r="M566" s="46">
        <v>44469</v>
      </c>
      <c r="N566" s="23" t="s">
        <v>1253</v>
      </c>
      <c r="O566" s="34">
        <v>830037946</v>
      </c>
      <c r="P566" s="1" t="s">
        <v>507</v>
      </c>
      <c r="Q566" s="1" t="s">
        <v>153</v>
      </c>
      <c r="R566" s="47">
        <v>24456523</v>
      </c>
      <c r="S566" s="1">
        <v>0</v>
      </c>
      <c r="T566" s="28">
        <f t="shared" si="29"/>
        <v>24456523</v>
      </c>
      <c r="U566" s="1">
        <v>24456523</v>
      </c>
      <c r="V566" s="31">
        <v>1</v>
      </c>
      <c r="W566" s="12">
        <v>1</v>
      </c>
    </row>
    <row r="567" spans="1:23" ht="24" customHeight="1" x14ac:dyDescent="0.2">
      <c r="A567" s="1" t="s">
        <v>24</v>
      </c>
      <c r="B567" s="1" t="s">
        <v>25</v>
      </c>
      <c r="C567" s="1" t="s">
        <v>26</v>
      </c>
      <c r="D567" s="1" t="s">
        <v>24</v>
      </c>
      <c r="E567" s="34">
        <v>72921</v>
      </c>
      <c r="F567" s="34">
        <v>86621</v>
      </c>
      <c r="G567" s="34">
        <v>74627</v>
      </c>
      <c r="H567" s="1" t="s">
        <v>514</v>
      </c>
      <c r="I567" s="1" t="s">
        <v>481</v>
      </c>
      <c r="J567" s="23" t="s">
        <v>1332</v>
      </c>
      <c r="K567" s="23" t="s">
        <v>141</v>
      </c>
      <c r="L567" s="46">
        <v>44428</v>
      </c>
      <c r="M567" s="46">
        <v>44561</v>
      </c>
      <c r="N567" s="23" t="s">
        <v>1335</v>
      </c>
      <c r="O567" s="34">
        <v>8001122142</v>
      </c>
      <c r="P567" s="1" t="s">
        <v>507</v>
      </c>
      <c r="Q567" s="1" t="s">
        <v>153</v>
      </c>
      <c r="R567" s="47">
        <v>12000000</v>
      </c>
      <c r="S567" s="1">
        <v>3000000</v>
      </c>
      <c r="T567" s="28">
        <f t="shared" si="29"/>
        <v>15000000</v>
      </c>
      <c r="U567" s="1">
        <v>15000000</v>
      </c>
      <c r="V567" s="31">
        <v>1</v>
      </c>
      <c r="W567" s="12">
        <v>1</v>
      </c>
    </row>
    <row r="568" spans="1:23" ht="24" customHeight="1" x14ac:dyDescent="0.2">
      <c r="A568" s="1" t="s">
        <v>24</v>
      </c>
      <c r="B568" s="1" t="s">
        <v>25</v>
      </c>
      <c r="C568" s="1" t="s">
        <v>26</v>
      </c>
      <c r="D568" s="1" t="s">
        <v>24</v>
      </c>
      <c r="E568" s="34">
        <v>70921</v>
      </c>
      <c r="F568" s="34">
        <v>86221</v>
      </c>
      <c r="G568" s="34">
        <v>74556</v>
      </c>
      <c r="H568" s="1" t="s">
        <v>514</v>
      </c>
      <c r="I568" s="1" t="s">
        <v>481</v>
      </c>
      <c r="J568" s="23" t="s">
        <v>1333</v>
      </c>
      <c r="K568" s="23" t="s">
        <v>141</v>
      </c>
      <c r="L568" s="46">
        <v>44428</v>
      </c>
      <c r="M568" s="46">
        <v>44469</v>
      </c>
      <c r="N568" s="23" t="s">
        <v>1253</v>
      </c>
      <c r="O568" s="34">
        <v>830037946</v>
      </c>
      <c r="P568" s="1" t="s">
        <v>507</v>
      </c>
      <c r="Q568" s="1" t="s">
        <v>508</v>
      </c>
      <c r="R568" s="47">
        <v>4883046</v>
      </c>
      <c r="S568" s="1">
        <v>0</v>
      </c>
      <c r="T568" s="28">
        <f t="shared" si="29"/>
        <v>4883046</v>
      </c>
      <c r="U568" s="1">
        <v>4883046</v>
      </c>
      <c r="V568" s="31">
        <v>1</v>
      </c>
      <c r="W568" s="12">
        <v>1</v>
      </c>
    </row>
    <row r="569" spans="1:23" ht="24" customHeight="1" x14ac:dyDescent="0.2">
      <c r="A569" s="1" t="s">
        <v>24</v>
      </c>
      <c r="B569" s="1" t="s">
        <v>25</v>
      </c>
      <c r="C569" s="1" t="s">
        <v>26</v>
      </c>
      <c r="D569" s="1" t="s">
        <v>24</v>
      </c>
      <c r="E569" s="34" t="s">
        <v>1329</v>
      </c>
      <c r="F569" s="34" t="s">
        <v>1330</v>
      </c>
      <c r="G569" s="34" t="s">
        <v>2599</v>
      </c>
      <c r="H569" s="1" t="s">
        <v>515</v>
      </c>
      <c r="I569" s="1" t="s">
        <v>481</v>
      </c>
      <c r="J569" s="23" t="s">
        <v>1334</v>
      </c>
      <c r="K569" s="23" t="s">
        <v>482</v>
      </c>
      <c r="L569" s="46">
        <v>44440</v>
      </c>
      <c r="M569" s="46">
        <v>44742</v>
      </c>
      <c r="N569" s="23" t="s">
        <v>1336</v>
      </c>
      <c r="O569" s="34">
        <v>830037278</v>
      </c>
      <c r="P569" s="1" t="s">
        <v>507</v>
      </c>
      <c r="Q569" s="1" t="s">
        <v>508</v>
      </c>
      <c r="R569" s="4">
        <v>45535350</v>
      </c>
      <c r="S569" s="1">
        <v>0</v>
      </c>
      <c r="T569" s="4">
        <f t="shared" si="29"/>
        <v>45535350</v>
      </c>
      <c r="U569" s="1">
        <v>38422486</v>
      </c>
      <c r="V569" s="11">
        <f t="shared" ref="V569" si="30">+U569/T569</f>
        <v>0.84379467820056286</v>
      </c>
      <c r="W569" s="12">
        <f t="shared" ref="W569" si="31">+(($W$1-L569)*100%)/(M569-L569)</f>
        <v>1</v>
      </c>
    </row>
    <row r="570" spans="1:23" ht="24" customHeight="1" x14ac:dyDescent="0.2">
      <c r="A570" s="1" t="s">
        <v>24</v>
      </c>
      <c r="B570" s="1" t="s">
        <v>25</v>
      </c>
      <c r="C570" s="1" t="s">
        <v>26</v>
      </c>
      <c r="D570" s="1" t="s">
        <v>24</v>
      </c>
      <c r="E570" s="34">
        <v>77321</v>
      </c>
      <c r="F570" s="34">
        <v>93021</v>
      </c>
      <c r="G570" s="34">
        <v>76030</v>
      </c>
      <c r="H570" s="1" t="s">
        <v>514</v>
      </c>
      <c r="I570" s="1" t="s">
        <v>481</v>
      </c>
      <c r="J570" s="23" t="s">
        <v>1382</v>
      </c>
      <c r="K570" s="23" t="s">
        <v>482</v>
      </c>
      <c r="L570" s="46">
        <v>44456</v>
      </c>
      <c r="M570" s="46">
        <v>44561</v>
      </c>
      <c r="N570" s="23" t="s">
        <v>1335</v>
      </c>
      <c r="O570" s="34">
        <v>8001122142</v>
      </c>
      <c r="P570" s="1" t="s">
        <v>510</v>
      </c>
      <c r="Q570" s="1" t="s">
        <v>1383</v>
      </c>
      <c r="R570" s="4">
        <v>8824800</v>
      </c>
      <c r="S570" s="1">
        <v>4412400</v>
      </c>
      <c r="T570" s="4">
        <f t="shared" si="29"/>
        <v>13237200</v>
      </c>
      <c r="U570" s="1">
        <v>13237200</v>
      </c>
      <c r="V570" s="31">
        <v>1</v>
      </c>
      <c r="W570" s="12">
        <v>1</v>
      </c>
    </row>
    <row r="571" spans="1:23" ht="24" customHeight="1" x14ac:dyDescent="0.2">
      <c r="A571" s="1" t="s">
        <v>24</v>
      </c>
      <c r="B571" s="1" t="s">
        <v>25</v>
      </c>
      <c r="C571" s="1" t="s">
        <v>26</v>
      </c>
      <c r="D571" s="1" t="s">
        <v>24</v>
      </c>
      <c r="E571" s="34">
        <v>81021</v>
      </c>
      <c r="F571" s="34">
        <v>97321</v>
      </c>
      <c r="G571" s="34">
        <v>76904</v>
      </c>
      <c r="H571" s="1" t="s">
        <v>514</v>
      </c>
      <c r="I571" s="1" t="s">
        <v>481</v>
      </c>
      <c r="J571" s="23" t="s">
        <v>1969</v>
      </c>
      <c r="K571" s="23" t="s">
        <v>141</v>
      </c>
      <c r="L571" s="46">
        <v>44473</v>
      </c>
      <c r="M571" s="46">
        <v>44515</v>
      </c>
      <c r="N571" s="23" t="s">
        <v>197</v>
      </c>
      <c r="O571" s="34">
        <v>8002374121</v>
      </c>
      <c r="P571" s="1" t="s">
        <v>507</v>
      </c>
      <c r="Q571" s="1" t="s">
        <v>719</v>
      </c>
      <c r="R571" s="4">
        <v>23810172</v>
      </c>
      <c r="S571" s="1">
        <v>0</v>
      </c>
      <c r="T571" s="4">
        <f t="shared" si="29"/>
        <v>23810172</v>
      </c>
      <c r="U571" s="1">
        <v>23810172</v>
      </c>
      <c r="V571" s="31">
        <v>1</v>
      </c>
      <c r="W571" s="12">
        <v>1</v>
      </c>
    </row>
    <row r="572" spans="1:23" ht="24" customHeight="1" x14ac:dyDescent="0.2">
      <c r="A572" s="1" t="s">
        <v>24</v>
      </c>
      <c r="B572" s="1" t="s">
        <v>25</v>
      </c>
      <c r="C572" s="1" t="s">
        <v>26</v>
      </c>
      <c r="D572" s="1" t="s">
        <v>24</v>
      </c>
      <c r="E572" s="34">
        <v>80921</v>
      </c>
      <c r="F572" s="34">
        <v>97221</v>
      </c>
      <c r="G572" s="34">
        <v>76911</v>
      </c>
      <c r="H572" s="1" t="s">
        <v>514</v>
      </c>
      <c r="I572" s="1" t="s">
        <v>481</v>
      </c>
      <c r="J572" s="23" t="s">
        <v>1970</v>
      </c>
      <c r="K572" s="23" t="s">
        <v>141</v>
      </c>
      <c r="L572" s="46">
        <v>44473</v>
      </c>
      <c r="M572" s="46">
        <v>44515</v>
      </c>
      <c r="N572" s="23" t="s">
        <v>197</v>
      </c>
      <c r="O572" s="34">
        <v>8002374121</v>
      </c>
      <c r="P572" s="1" t="s">
        <v>507</v>
      </c>
      <c r="Q572" s="1" t="s">
        <v>719</v>
      </c>
      <c r="R572" s="4">
        <v>24631569</v>
      </c>
      <c r="S572" s="1">
        <v>0</v>
      </c>
      <c r="T572" s="4">
        <f t="shared" si="29"/>
        <v>24631569</v>
      </c>
      <c r="U572" s="1">
        <v>24631569</v>
      </c>
      <c r="V572" s="31">
        <v>1</v>
      </c>
      <c r="W572" s="12">
        <v>1</v>
      </c>
    </row>
    <row r="573" spans="1:23" ht="24" customHeight="1" x14ac:dyDescent="0.2">
      <c r="A573" s="1" t="s">
        <v>24</v>
      </c>
      <c r="B573" s="1" t="s">
        <v>25</v>
      </c>
      <c r="C573" s="1" t="s">
        <v>26</v>
      </c>
      <c r="D573" s="1" t="s">
        <v>24</v>
      </c>
      <c r="E573" s="34">
        <v>75021</v>
      </c>
      <c r="F573" s="34">
        <v>98321</v>
      </c>
      <c r="G573" s="34">
        <v>77366</v>
      </c>
      <c r="H573" s="1" t="s">
        <v>514</v>
      </c>
      <c r="I573" s="1" t="s">
        <v>481</v>
      </c>
      <c r="J573" s="23" t="s">
        <v>1971</v>
      </c>
      <c r="K573" s="23" t="s">
        <v>482</v>
      </c>
      <c r="L573" s="46">
        <v>44476</v>
      </c>
      <c r="M573" s="46">
        <v>44561</v>
      </c>
      <c r="N573" s="23" t="s">
        <v>1973</v>
      </c>
      <c r="O573" s="34">
        <v>830095213</v>
      </c>
      <c r="P573" s="1" t="s">
        <v>507</v>
      </c>
      <c r="Q573" s="1" t="s">
        <v>978</v>
      </c>
      <c r="R573" s="4">
        <v>9000000</v>
      </c>
      <c r="S573" s="1">
        <v>1500000</v>
      </c>
      <c r="T573" s="4">
        <v>10500000</v>
      </c>
      <c r="U573" s="1">
        <v>10500000</v>
      </c>
      <c r="V573" s="31">
        <v>1</v>
      </c>
      <c r="W573" s="12">
        <v>1</v>
      </c>
    </row>
    <row r="574" spans="1:23" ht="24" customHeight="1" x14ac:dyDescent="0.2">
      <c r="A574" s="1" t="s">
        <v>24</v>
      </c>
      <c r="B574" s="1" t="s">
        <v>25</v>
      </c>
      <c r="C574" s="1" t="s">
        <v>26</v>
      </c>
      <c r="D574" s="1" t="s">
        <v>24</v>
      </c>
      <c r="E574" s="34">
        <v>72821</v>
      </c>
      <c r="F574" s="34">
        <v>103121</v>
      </c>
      <c r="G574" s="34">
        <v>78157</v>
      </c>
      <c r="H574" s="1" t="s">
        <v>514</v>
      </c>
      <c r="I574" s="1" t="s">
        <v>481</v>
      </c>
      <c r="J574" s="23" t="s">
        <v>1972</v>
      </c>
      <c r="K574" s="23" t="s">
        <v>141</v>
      </c>
      <c r="L574" s="46">
        <v>44492</v>
      </c>
      <c r="M574" s="46">
        <v>44515</v>
      </c>
      <c r="N574" s="23" t="s">
        <v>196</v>
      </c>
      <c r="O574" s="34">
        <v>900155107</v>
      </c>
      <c r="P574" s="1" t="s">
        <v>507</v>
      </c>
      <c r="Q574" s="1" t="s">
        <v>978</v>
      </c>
      <c r="R574" s="4">
        <v>14690592</v>
      </c>
      <c r="S574" s="1">
        <v>0</v>
      </c>
      <c r="T574" s="4">
        <v>14690592</v>
      </c>
      <c r="U574" s="4">
        <v>14690592</v>
      </c>
      <c r="V574" s="31">
        <v>1</v>
      </c>
      <c r="W574" s="12">
        <v>1</v>
      </c>
    </row>
    <row r="575" spans="1:23" ht="24" customHeight="1" x14ac:dyDescent="0.2">
      <c r="A575" s="1" t="s">
        <v>24</v>
      </c>
      <c r="B575" s="1" t="s">
        <v>25</v>
      </c>
      <c r="C575" s="1" t="s">
        <v>26</v>
      </c>
      <c r="D575" s="1" t="s">
        <v>24</v>
      </c>
      <c r="E575" s="2">
        <v>94721</v>
      </c>
      <c r="F575" s="2">
        <v>113121</v>
      </c>
      <c r="G575" s="48" t="s">
        <v>1540</v>
      </c>
      <c r="H575" s="1" t="s">
        <v>514</v>
      </c>
      <c r="I575" s="1" t="s">
        <v>481</v>
      </c>
      <c r="J575" s="23" t="s">
        <v>1545</v>
      </c>
      <c r="K575" s="1" t="s">
        <v>141</v>
      </c>
      <c r="L575" s="3">
        <v>44524</v>
      </c>
      <c r="M575" s="3">
        <v>44551</v>
      </c>
      <c r="N575" s="23" t="s">
        <v>1546</v>
      </c>
      <c r="O575" s="34">
        <v>830037946</v>
      </c>
      <c r="P575" s="1" t="s">
        <v>507</v>
      </c>
      <c r="Q575" s="1" t="s">
        <v>153</v>
      </c>
      <c r="R575" s="4">
        <v>5290740</v>
      </c>
      <c r="S575" s="43">
        <v>0</v>
      </c>
      <c r="T575" s="4">
        <f t="shared" ref="T575:U581" si="32">R575+S575</f>
        <v>5290740</v>
      </c>
      <c r="U575" s="4">
        <f t="shared" si="32"/>
        <v>5290740</v>
      </c>
      <c r="V575" s="31">
        <v>1</v>
      </c>
      <c r="W575" s="12">
        <v>1</v>
      </c>
    </row>
    <row r="576" spans="1:23" ht="24" customHeight="1" x14ac:dyDescent="0.2">
      <c r="A576" s="1" t="s">
        <v>24</v>
      </c>
      <c r="B576" s="1" t="s">
        <v>25</v>
      </c>
      <c r="C576" s="1" t="s">
        <v>26</v>
      </c>
      <c r="D576" s="1" t="s">
        <v>24</v>
      </c>
      <c r="E576" s="2">
        <v>94521</v>
      </c>
      <c r="F576" s="2">
        <v>113221</v>
      </c>
      <c r="G576" s="48" t="s">
        <v>1541</v>
      </c>
      <c r="H576" s="1" t="s">
        <v>514</v>
      </c>
      <c r="I576" s="1" t="s">
        <v>481</v>
      </c>
      <c r="J576" s="23" t="s">
        <v>1547</v>
      </c>
      <c r="K576" s="1" t="s">
        <v>141</v>
      </c>
      <c r="L576" s="3">
        <v>44524</v>
      </c>
      <c r="M576" s="3">
        <v>44557</v>
      </c>
      <c r="N576" s="23" t="s">
        <v>197</v>
      </c>
      <c r="O576" s="34">
        <v>8002374121</v>
      </c>
      <c r="P576" s="1" t="s">
        <v>510</v>
      </c>
      <c r="Q576" s="1" t="s">
        <v>1383</v>
      </c>
      <c r="R576" s="4">
        <v>21998772</v>
      </c>
      <c r="S576" s="43">
        <v>0</v>
      </c>
      <c r="T576" s="4">
        <f t="shared" si="32"/>
        <v>21998772</v>
      </c>
      <c r="U576" s="4">
        <f t="shared" si="32"/>
        <v>21998772</v>
      </c>
      <c r="V576" s="31">
        <v>1</v>
      </c>
      <c r="W576" s="12">
        <v>1</v>
      </c>
    </row>
    <row r="577" spans="1:24" ht="24" customHeight="1" x14ac:dyDescent="0.2">
      <c r="A577" s="1" t="s">
        <v>24</v>
      </c>
      <c r="B577" s="1" t="s">
        <v>25</v>
      </c>
      <c r="C577" s="1" t="s">
        <v>26</v>
      </c>
      <c r="D577" s="1" t="s">
        <v>24</v>
      </c>
      <c r="E577" s="2">
        <v>86121</v>
      </c>
      <c r="F577" s="2">
        <v>113321</v>
      </c>
      <c r="G577" s="48" t="s">
        <v>1542</v>
      </c>
      <c r="H577" s="1" t="s">
        <v>514</v>
      </c>
      <c r="I577" s="1" t="s">
        <v>481</v>
      </c>
      <c r="J577" s="23" t="s">
        <v>1548</v>
      </c>
      <c r="K577" s="1" t="s">
        <v>141</v>
      </c>
      <c r="L577" s="3">
        <v>44524</v>
      </c>
      <c r="M577" s="3">
        <v>44546</v>
      </c>
      <c r="N577" s="23" t="s">
        <v>197</v>
      </c>
      <c r="O577" s="34">
        <v>8002374121</v>
      </c>
      <c r="P577" s="1" t="s">
        <v>510</v>
      </c>
      <c r="Q577" s="1" t="s">
        <v>1383</v>
      </c>
      <c r="R577" s="4">
        <v>7264536</v>
      </c>
      <c r="S577" s="43">
        <v>0</v>
      </c>
      <c r="T577" s="4">
        <f t="shared" si="32"/>
        <v>7264536</v>
      </c>
      <c r="U577" s="4">
        <f t="shared" si="32"/>
        <v>7264536</v>
      </c>
      <c r="V577" s="31">
        <v>1</v>
      </c>
      <c r="W577" s="12">
        <v>1</v>
      </c>
    </row>
    <row r="578" spans="1:24" ht="24" customHeight="1" x14ac:dyDescent="0.2">
      <c r="A578" s="1" t="s">
        <v>24</v>
      </c>
      <c r="B578" s="1" t="s">
        <v>25</v>
      </c>
      <c r="C578" s="1" t="s">
        <v>26</v>
      </c>
      <c r="D578" s="1" t="s">
        <v>24</v>
      </c>
      <c r="E578" s="2">
        <v>95021</v>
      </c>
      <c r="F578" s="2">
        <v>113021</v>
      </c>
      <c r="G578" s="48" t="s">
        <v>1543</v>
      </c>
      <c r="H578" s="1" t="s">
        <v>514</v>
      </c>
      <c r="I578" s="1" t="s">
        <v>481</v>
      </c>
      <c r="J578" s="23" t="s">
        <v>1549</v>
      </c>
      <c r="K578" s="1" t="s">
        <v>141</v>
      </c>
      <c r="L578" s="3">
        <v>44524</v>
      </c>
      <c r="M578" s="3">
        <v>44557</v>
      </c>
      <c r="N578" s="23" t="s">
        <v>197</v>
      </c>
      <c r="O578" s="34">
        <v>8002374121</v>
      </c>
      <c r="P578" s="1" t="s">
        <v>510</v>
      </c>
      <c r="Q578" s="1" t="s">
        <v>1383</v>
      </c>
      <c r="R578" s="4">
        <v>5898110</v>
      </c>
      <c r="S578" s="43">
        <v>0</v>
      </c>
      <c r="T578" s="4">
        <f t="shared" si="32"/>
        <v>5898110</v>
      </c>
      <c r="U578" s="4">
        <f t="shared" si="32"/>
        <v>5898110</v>
      </c>
      <c r="V578" s="31">
        <v>1</v>
      </c>
      <c r="W578" s="12">
        <v>1</v>
      </c>
    </row>
    <row r="579" spans="1:24" ht="24" customHeight="1" x14ac:dyDescent="0.2">
      <c r="A579" s="1" t="s">
        <v>24</v>
      </c>
      <c r="B579" s="1" t="s">
        <v>25</v>
      </c>
      <c r="C579" s="1" t="s">
        <v>26</v>
      </c>
      <c r="D579" s="1" t="s">
        <v>24</v>
      </c>
      <c r="E579" s="2">
        <v>88421</v>
      </c>
      <c r="F579" s="2">
        <v>109521</v>
      </c>
      <c r="G579" s="48" t="s">
        <v>1544</v>
      </c>
      <c r="H579" s="1" t="s">
        <v>514</v>
      </c>
      <c r="I579" s="1" t="s">
        <v>481</v>
      </c>
      <c r="J579" s="23" t="s">
        <v>1550</v>
      </c>
      <c r="K579" s="1" t="s">
        <v>141</v>
      </c>
      <c r="L579" s="3">
        <v>44509</v>
      </c>
      <c r="M579" s="3">
        <v>44533</v>
      </c>
      <c r="N579" s="49" t="s">
        <v>1551</v>
      </c>
      <c r="O579" s="34">
        <v>900365660</v>
      </c>
      <c r="P579" s="1" t="s">
        <v>507</v>
      </c>
      <c r="Q579" s="1" t="s">
        <v>508</v>
      </c>
      <c r="R579" s="4">
        <v>14766500</v>
      </c>
      <c r="S579" s="43">
        <v>0</v>
      </c>
      <c r="T579" s="4">
        <f t="shared" si="32"/>
        <v>14766500</v>
      </c>
      <c r="U579" s="4">
        <f t="shared" si="32"/>
        <v>14766500</v>
      </c>
      <c r="V579" s="31">
        <v>1</v>
      </c>
      <c r="W579" s="12">
        <v>1</v>
      </c>
    </row>
    <row r="580" spans="1:24" ht="24" customHeight="1" x14ac:dyDescent="0.2">
      <c r="A580" s="1" t="s">
        <v>24</v>
      </c>
      <c r="B580" s="1" t="s">
        <v>25</v>
      </c>
      <c r="C580" s="1" t="s">
        <v>26</v>
      </c>
      <c r="D580" s="1" t="s">
        <v>24</v>
      </c>
      <c r="E580" s="34" t="s">
        <v>1977</v>
      </c>
      <c r="F580" s="34" t="s">
        <v>1978</v>
      </c>
      <c r="G580" s="34" t="s">
        <v>2600</v>
      </c>
      <c r="H580" s="1" t="s">
        <v>514</v>
      </c>
      <c r="I580" s="1" t="s">
        <v>481</v>
      </c>
      <c r="J580" s="23" t="s">
        <v>1974</v>
      </c>
      <c r="K580" s="23" t="s">
        <v>482</v>
      </c>
      <c r="L580" s="46">
        <v>44540</v>
      </c>
      <c r="M580" s="46">
        <v>44667</v>
      </c>
      <c r="N580" s="23" t="s">
        <v>1976</v>
      </c>
      <c r="O580" s="34">
        <v>811044253</v>
      </c>
      <c r="P580" s="1" t="s">
        <v>507</v>
      </c>
      <c r="Q580" s="1" t="s">
        <v>978</v>
      </c>
      <c r="R580" s="4">
        <v>470380333.39999998</v>
      </c>
      <c r="S580" s="1">
        <v>0</v>
      </c>
      <c r="T580" s="4">
        <f t="shared" si="32"/>
        <v>470380333.39999998</v>
      </c>
      <c r="U580" s="1">
        <v>470294433</v>
      </c>
      <c r="V580" s="11">
        <f t="shared" ref="V580" si="33">+U580/T580</f>
        <v>0.99981738097046047</v>
      </c>
      <c r="W580" s="12">
        <v>1</v>
      </c>
    </row>
    <row r="581" spans="1:24" ht="24" customHeight="1" x14ac:dyDescent="0.2">
      <c r="A581" s="1" t="s">
        <v>24</v>
      </c>
      <c r="B581" s="1" t="s">
        <v>25</v>
      </c>
      <c r="C581" s="1" t="s">
        <v>26</v>
      </c>
      <c r="D581" s="1" t="s">
        <v>24</v>
      </c>
      <c r="E581" s="34">
        <v>89921</v>
      </c>
      <c r="F581" s="34">
        <v>123821</v>
      </c>
      <c r="G581" s="34">
        <v>82741</v>
      </c>
      <c r="H581" s="1" t="s">
        <v>514</v>
      </c>
      <c r="I581" s="1" t="s">
        <v>481</v>
      </c>
      <c r="J581" s="23" t="s">
        <v>1975</v>
      </c>
      <c r="K581" s="23" t="s">
        <v>141</v>
      </c>
      <c r="L581" s="46">
        <v>44545</v>
      </c>
      <c r="M581" s="46">
        <v>44557</v>
      </c>
      <c r="N581" s="23" t="s">
        <v>197</v>
      </c>
      <c r="O581" s="34">
        <v>8002374121</v>
      </c>
      <c r="P581" s="1" t="s">
        <v>507</v>
      </c>
      <c r="Q581" s="1" t="s">
        <v>153</v>
      </c>
      <c r="R581" s="47">
        <v>17901891</v>
      </c>
      <c r="S581" s="1">
        <v>0</v>
      </c>
      <c r="T581" s="4">
        <f t="shared" si="32"/>
        <v>17901891</v>
      </c>
      <c r="U581" s="4">
        <f t="shared" si="32"/>
        <v>17901891</v>
      </c>
      <c r="V581" s="31">
        <v>1</v>
      </c>
      <c r="W581" s="12">
        <v>1</v>
      </c>
    </row>
    <row r="582" spans="1:24" ht="24" customHeight="1" x14ac:dyDescent="0.2">
      <c r="A582" s="1" t="s">
        <v>24</v>
      </c>
      <c r="B582" s="1" t="s">
        <v>25</v>
      </c>
      <c r="C582" s="1" t="s">
        <v>26</v>
      </c>
      <c r="D582" s="1" t="s">
        <v>24</v>
      </c>
      <c r="E582" s="21" t="s">
        <v>772</v>
      </c>
      <c r="F582" s="21" t="s">
        <v>773</v>
      </c>
      <c r="G582" s="50" t="s">
        <v>516</v>
      </c>
      <c r="H582" s="22" t="s">
        <v>514</v>
      </c>
      <c r="I582" s="1" t="s">
        <v>82</v>
      </c>
      <c r="J582" s="22" t="s">
        <v>695</v>
      </c>
      <c r="K582" s="22" t="s">
        <v>139</v>
      </c>
      <c r="L582" s="24">
        <v>44177</v>
      </c>
      <c r="M582" s="24">
        <v>44347</v>
      </c>
      <c r="N582" s="51" t="s">
        <v>696</v>
      </c>
      <c r="O582" s="50" t="s">
        <v>697</v>
      </c>
      <c r="P582" s="1" t="s">
        <v>507</v>
      </c>
      <c r="Q582" s="1" t="s">
        <v>506</v>
      </c>
      <c r="R582" s="26">
        <v>20000000</v>
      </c>
      <c r="S582" s="27">
        <v>4000000</v>
      </c>
      <c r="T582" s="52">
        <f>R582+S582</f>
        <v>24000000</v>
      </c>
      <c r="U582" s="43">
        <v>24000000</v>
      </c>
      <c r="V582" s="31">
        <v>1</v>
      </c>
      <c r="W582" s="12">
        <v>1</v>
      </c>
      <c r="X582" s="22"/>
    </row>
    <row r="583" spans="1:24" ht="24" customHeight="1" x14ac:dyDescent="0.2">
      <c r="A583" s="1" t="s">
        <v>24</v>
      </c>
      <c r="B583" s="1" t="s">
        <v>25</v>
      </c>
      <c r="C583" s="1" t="s">
        <v>26</v>
      </c>
      <c r="D583" s="1" t="s">
        <v>24</v>
      </c>
      <c r="E583" s="21" t="s">
        <v>774</v>
      </c>
      <c r="F583" s="21" t="s">
        <v>775</v>
      </c>
      <c r="G583" s="50" t="s">
        <v>517</v>
      </c>
      <c r="H583" s="22" t="s">
        <v>514</v>
      </c>
      <c r="I583" s="1" t="s">
        <v>82</v>
      </c>
      <c r="J583" s="22" t="s">
        <v>698</v>
      </c>
      <c r="K583" s="22" t="s">
        <v>139</v>
      </c>
      <c r="L583" s="24">
        <v>44177</v>
      </c>
      <c r="M583" s="24">
        <v>44286</v>
      </c>
      <c r="N583" s="51" t="s">
        <v>519</v>
      </c>
      <c r="O583" s="50" t="s">
        <v>605</v>
      </c>
      <c r="P583" s="1" t="s">
        <v>507</v>
      </c>
      <c r="Q583" s="1" t="s">
        <v>506</v>
      </c>
      <c r="R583" s="26">
        <v>5460000</v>
      </c>
      <c r="S583" s="27">
        <v>0</v>
      </c>
      <c r="T583" s="4">
        <f t="shared" si="29"/>
        <v>5460000</v>
      </c>
      <c r="U583" s="1">
        <f t="shared" si="29"/>
        <v>5460000</v>
      </c>
      <c r="V583" s="31">
        <v>1</v>
      </c>
      <c r="W583" s="12">
        <v>1</v>
      </c>
      <c r="X583" s="22"/>
    </row>
    <row r="584" spans="1:24" ht="24" customHeight="1" x14ac:dyDescent="0.2">
      <c r="A584" s="1" t="s">
        <v>24</v>
      </c>
      <c r="B584" s="1" t="s">
        <v>25</v>
      </c>
      <c r="C584" s="1" t="s">
        <v>26</v>
      </c>
      <c r="D584" s="1" t="s">
        <v>24</v>
      </c>
      <c r="E584" s="21" t="s">
        <v>776</v>
      </c>
      <c r="F584" s="21" t="s">
        <v>777</v>
      </c>
      <c r="G584" s="50" t="s">
        <v>518</v>
      </c>
      <c r="H584" s="22" t="s">
        <v>514</v>
      </c>
      <c r="I584" s="1" t="s">
        <v>82</v>
      </c>
      <c r="J584" s="22" t="s">
        <v>699</v>
      </c>
      <c r="K584" s="22" t="s">
        <v>139</v>
      </c>
      <c r="L584" s="24">
        <v>44185</v>
      </c>
      <c r="M584" s="24">
        <v>44286</v>
      </c>
      <c r="N584" s="51" t="s">
        <v>520</v>
      </c>
      <c r="O584" s="50" t="s">
        <v>606</v>
      </c>
      <c r="P584" s="1" t="s">
        <v>507</v>
      </c>
      <c r="Q584" s="1" t="s">
        <v>506</v>
      </c>
      <c r="R584" s="26">
        <v>5460000</v>
      </c>
      <c r="S584" s="27">
        <v>0</v>
      </c>
      <c r="T584" s="4">
        <f t="shared" si="29"/>
        <v>5460000</v>
      </c>
      <c r="U584" s="1">
        <f t="shared" si="29"/>
        <v>5460000</v>
      </c>
      <c r="V584" s="31">
        <v>1</v>
      </c>
      <c r="W584" s="12">
        <v>1</v>
      </c>
      <c r="X584" s="22"/>
    </row>
    <row r="585" spans="1:24" ht="24" customHeight="1" x14ac:dyDescent="0.2">
      <c r="A585" s="1" t="s">
        <v>24</v>
      </c>
      <c r="B585" s="1" t="s">
        <v>25</v>
      </c>
      <c r="C585" s="1" t="s">
        <v>26</v>
      </c>
      <c r="D585" s="1" t="s">
        <v>24</v>
      </c>
      <c r="E585" s="21" t="s">
        <v>1003</v>
      </c>
      <c r="F585" s="21" t="s">
        <v>2448</v>
      </c>
      <c r="G585" s="50" t="s">
        <v>1032</v>
      </c>
      <c r="H585" s="22" t="s">
        <v>514</v>
      </c>
      <c r="I585" s="53" t="s">
        <v>2453</v>
      </c>
      <c r="J585" s="22" t="s">
        <v>1002</v>
      </c>
      <c r="K585" s="22" t="s">
        <v>139</v>
      </c>
      <c r="L585" s="24">
        <v>43920</v>
      </c>
      <c r="M585" s="24">
        <v>44438</v>
      </c>
      <c r="N585" s="51" t="s">
        <v>521</v>
      </c>
      <c r="O585" s="50" t="s">
        <v>607</v>
      </c>
      <c r="P585" s="1" t="s">
        <v>718</v>
      </c>
      <c r="Q585" s="1" t="s">
        <v>978</v>
      </c>
      <c r="R585" s="26">
        <v>44379384</v>
      </c>
      <c r="S585" s="27">
        <v>22189692</v>
      </c>
      <c r="T585" s="28">
        <f t="shared" si="29"/>
        <v>66569076</v>
      </c>
      <c r="U585" s="1">
        <v>66569076</v>
      </c>
      <c r="V585" s="31">
        <f t="shared" ref="V585:V593" si="34">+U585/T585</f>
        <v>1</v>
      </c>
      <c r="W585" s="12">
        <v>1</v>
      </c>
      <c r="X585" s="22"/>
    </row>
    <row r="586" spans="1:24" ht="24" customHeight="1" x14ac:dyDescent="0.2">
      <c r="A586" s="1" t="s">
        <v>24</v>
      </c>
      <c r="B586" s="1" t="s">
        <v>25</v>
      </c>
      <c r="C586" s="1" t="s">
        <v>26</v>
      </c>
      <c r="D586" s="1" t="s">
        <v>24</v>
      </c>
      <c r="E586" s="21" t="s">
        <v>778</v>
      </c>
      <c r="F586" s="21" t="s">
        <v>779</v>
      </c>
      <c r="G586" s="50" t="s">
        <v>700</v>
      </c>
      <c r="H586" s="22" t="s">
        <v>514</v>
      </c>
      <c r="I586" s="1" t="s">
        <v>82</v>
      </c>
      <c r="J586" s="22" t="s">
        <v>701</v>
      </c>
      <c r="K586" s="22" t="s">
        <v>139</v>
      </c>
      <c r="L586" s="24">
        <v>44180</v>
      </c>
      <c r="M586" s="24">
        <v>44286</v>
      </c>
      <c r="N586" s="51" t="s">
        <v>522</v>
      </c>
      <c r="O586" s="50" t="s">
        <v>608</v>
      </c>
      <c r="P586" s="1" t="s">
        <v>507</v>
      </c>
      <c r="Q586" s="1" t="s">
        <v>506</v>
      </c>
      <c r="R586" s="26">
        <v>6400000</v>
      </c>
      <c r="S586" s="27">
        <v>0</v>
      </c>
      <c r="T586" s="4">
        <f t="shared" si="29"/>
        <v>6400000</v>
      </c>
      <c r="U586" s="1">
        <f t="shared" si="29"/>
        <v>6400000</v>
      </c>
      <c r="V586" s="31">
        <v>1</v>
      </c>
      <c r="W586" s="12">
        <v>1</v>
      </c>
      <c r="X586" s="22"/>
    </row>
    <row r="587" spans="1:24" ht="24" customHeight="1" x14ac:dyDescent="0.2">
      <c r="A587" s="1" t="s">
        <v>24</v>
      </c>
      <c r="B587" s="1" t="s">
        <v>25</v>
      </c>
      <c r="C587" s="1" t="s">
        <v>26</v>
      </c>
      <c r="D587" s="1" t="s">
        <v>24</v>
      </c>
      <c r="E587" s="21" t="s">
        <v>780</v>
      </c>
      <c r="F587" s="21" t="s">
        <v>781</v>
      </c>
      <c r="G587" s="50" t="s">
        <v>704</v>
      </c>
      <c r="H587" s="22" t="s">
        <v>514</v>
      </c>
      <c r="I587" s="1" t="s">
        <v>82</v>
      </c>
      <c r="J587" s="22" t="s">
        <v>702</v>
      </c>
      <c r="K587" s="22" t="s">
        <v>139</v>
      </c>
      <c r="L587" s="24">
        <v>44182</v>
      </c>
      <c r="M587" s="24">
        <v>44347</v>
      </c>
      <c r="N587" s="51" t="s">
        <v>703</v>
      </c>
      <c r="O587" s="50" t="s">
        <v>609</v>
      </c>
      <c r="P587" s="1" t="s">
        <v>507</v>
      </c>
      <c r="Q587" s="1" t="s">
        <v>506</v>
      </c>
      <c r="R587" s="26">
        <v>15000000</v>
      </c>
      <c r="S587" s="27">
        <v>0</v>
      </c>
      <c r="T587" s="4">
        <f t="shared" si="29"/>
        <v>15000000</v>
      </c>
      <c r="U587" s="1">
        <v>13750000</v>
      </c>
      <c r="V587" s="11">
        <f t="shared" si="34"/>
        <v>0.91666666666666663</v>
      </c>
      <c r="W587" s="12">
        <v>1</v>
      </c>
      <c r="X587" s="22"/>
    </row>
    <row r="588" spans="1:24" ht="24" customHeight="1" x14ac:dyDescent="0.2">
      <c r="A588" s="1" t="s">
        <v>24</v>
      </c>
      <c r="B588" s="1" t="s">
        <v>25</v>
      </c>
      <c r="C588" s="1" t="s">
        <v>26</v>
      </c>
      <c r="D588" s="1" t="s">
        <v>24</v>
      </c>
      <c r="E588" s="21" t="s">
        <v>782</v>
      </c>
      <c r="F588" s="21" t="s">
        <v>783</v>
      </c>
      <c r="G588" s="50" t="s">
        <v>705</v>
      </c>
      <c r="H588" s="22" t="s">
        <v>514</v>
      </c>
      <c r="I588" s="1" t="s">
        <v>82</v>
      </c>
      <c r="J588" s="22" t="s">
        <v>706</v>
      </c>
      <c r="K588" s="22" t="s">
        <v>385</v>
      </c>
      <c r="L588" s="24">
        <v>43511</v>
      </c>
      <c r="M588" s="24">
        <v>44316</v>
      </c>
      <c r="N588" s="51" t="s">
        <v>523</v>
      </c>
      <c r="O588" s="50" t="s">
        <v>610</v>
      </c>
      <c r="P588" s="1" t="s">
        <v>507</v>
      </c>
      <c r="Q588" s="1" t="s">
        <v>506</v>
      </c>
      <c r="R588" s="26">
        <v>110000000</v>
      </c>
      <c r="S588" s="27">
        <v>55000000</v>
      </c>
      <c r="T588" s="4">
        <f t="shared" si="29"/>
        <v>165000000</v>
      </c>
      <c r="U588" s="1">
        <v>164635938.03999999</v>
      </c>
      <c r="V588" s="11">
        <f t="shared" si="34"/>
        <v>0.99779356387878781</v>
      </c>
      <c r="W588" s="12">
        <v>1</v>
      </c>
      <c r="X588" s="22"/>
    </row>
    <row r="589" spans="1:24" ht="24" customHeight="1" x14ac:dyDescent="0.2">
      <c r="A589" s="1" t="s">
        <v>24</v>
      </c>
      <c r="B589" s="1" t="s">
        <v>25</v>
      </c>
      <c r="C589" s="1" t="s">
        <v>26</v>
      </c>
      <c r="D589" s="1" t="s">
        <v>24</v>
      </c>
      <c r="E589" s="21" t="s">
        <v>1000</v>
      </c>
      <c r="F589" s="21" t="s">
        <v>1001</v>
      </c>
      <c r="G589" s="50" t="s">
        <v>707</v>
      </c>
      <c r="H589" s="22" t="s">
        <v>514</v>
      </c>
      <c r="I589" s="53" t="s">
        <v>2453</v>
      </c>
      <c r="J589" s="22" t="s">
        <v>708</v>
      </c>
      <c r="K589" s="22" t="s">
        <v>385</v>
      </c>
      <c r="L589" s="24">
        <v>43703</v>
      </c>
      <c r="M589" s="24">
        <v>44286</v>
      </c>
      <c r="N589" s="51" t="s">
        <v>524</v>
      </c>
      <c r="O589" s="50" t="s">
        <v>611</v>
      </c>
      <c r="P589" s="1" t="s">
        <v>507</v>
      </c>
      <c r="Q589" s="1" t="s">
        <v>506</v>
      </c>
      <c r="R589" s="26">
        <v>231000000</v>
      </c>
      <c r="S589" s="27">
        <v>115500000</v>
      </c>
      <c r="T589" s="4">
        <f t="shared" si="29"/>
        <v>346500000</v>
      </c>
      <c r="U589" s="1">
        <v>346346640</v>
      </c>
      <c r="V589" s="11">
        <f t="shared" si="34"/>
        <v>0.99955740259740256</v>
      </c>
      <c r="W589" s="12">
        <v>1</v>
      </c>
      <c r="X589" s="22"/>
    </row>
    <row r="590" spans="1:24" ht="24" customHeight="1" x14ac:dyDescent="0.2">
      <c r="A590" s="1" t="s">
        <v>24</v>
      </c>
      <c r="B590" s="1" t="s">
        <v>25</v>
      </c>
      <c r="C590" s="1" t="s">
        <v>26</v>
      </c>
      <c r="D590" s="1" t="s">
        <v>24</v>
      </c>
      <c r="E590" s="21" t="s">
        <v>1005</v>
      </c>
      <c r="F590" s="21" t="s">
        <v>1006</v>
      </c>
      <c r="G590" s="50" t="s">
        <v>1004</v>
      </c>
      <c r="H590" s="22" t="s">
        <v>514</v>
      </c>
      <c r="I590" s="53" t="s">
        <v>2453</v>
      </c>
      <c r="J590" s="22" t="s">
        <v>1007</v>
      </c>
      <c r="K590" s="22" t="s">
        <v>385</v>
      </c>
      <c r="L590" s="24">
        <v>43811</v>
      </c>
      <c r="M590" s="24">
        <v>44347</v>
      </c>
      <c r="N590" s="51" t="s">
        <v>525</v>
      </c>
      <c r="O590" s="50" t="s">
        <v>612</v>
      </c>
      <c r="P590" s="1" t="s">
        <v>507</v>
      </c>
      <c r="Q590" s="1" t="s">
        <v>506</v>
      </c>
      <c r="R590" s="26">
        <v>67410856</v>
      </c>
      <c r="S590" s="27">
        <v>13314000</v>
      </c>
      <c r="T590" s="4">
        <f t="shared" si="29"/>
        <v>80724856</v>
      </c>
      <c r="U590" s="1">
        <v>80724856</v>
      </c>
      <c r="V590" s="31">
        <v>1</v>
      </c>
      <c r="W590" s="12">
        <v>1</v>
      </c>
      <c r="X590" s="22"/>
    </row>
    <row r="591" spans="1:24" ht="24" customHeight="1" x14ac:dyDescent="0.2">
      <c r="A591" s="1" t="s">
        <v>24</v>
      </c>
      <c r="B591" s="1" t="s">
        <v>25</v>
      </c>
      <c r="C591" s="1" t="s">
        <v>26</v>
      </c>
      <c r="D591" s="1" t="s">
        <v>24</v>
      </c>
      <c r="E591" s="21" t="s">
        <v>784</v>
      </c>
      <c r="F591" s="21" t="s">
        <v>785</v>
      </c>
      <c r="G591" s="50" t="s">
        <v>709</v>
      </c>
      <c r="H591" s="22" t="s">
        <v>514</v>
      </c>
      <c r="I591" s="1" t="s">
        <v>82</v>
      </c>
      <c r="J591" s="22" t="s">
        <v>710</v>
      </c>
      <c r="K591" s="22" t="s">
        <v>139</v>
      </c>
      <c r="L591" s="24">
        <v>43892</v>
      </c>
      <c r="M591" s="24">
        <v>44286</v>
      </c>
      <c r="N591" s="51" t="s">
        <v>526</v>
      </c>
      <c r="O591" s="50" t="s">
        <v>613</v>
      </c>
      <c r="P591" s="1" t="s">
        <v>507</v>
      </c>
      <c r="Q591" s="1" t="s">
        <v>506</v>
      </c>
      <c r="R591" s="26">
        <v>42000000</v>
      </c>
      <c r="S591" s="27">
        <v>10500000</v>
      </c>
      <c r="T591" s="4">
        <f t="shared" si="29"/>
        <v>52500000</v>
      </c>
      <c r="U591" s="1">
        <v>56000000</v>
      </c>
      <c r="V591" s="31">
        <v>1</v>
      </c>
      <c r="W591" s="12">
        <v>1</v>
      </c>
      <c r="X591" s="22"/>
    </row>
    <row r="592" spans="1:24" ht="24" customHeight="1" x14ac:dyDescent="0.2">
      <c r="A592" s="1" t="s">
        <v>24</v>
      </c>
      <c r="B592" s="1" t="s">
        <v>25</v>
      </c>
      <c r="C592" s="1" t="s">
        <v>26</v>
      </c>
      <c r="D592" s="1" t="s">
        <v>24</v>
      </c>
      <c r="E592" s="21" t="s">
        <v>786</v>
      </c>
      <c r="F592" s="21" t="s">
        <v>787</v>
      </c>
      <c r="G592" s="50" t="s">
        <v>711</v>
      </c>
      <c r="H592" s="22" t="s">
        <v>514</v>
      </c>
      <c r="I592" s="1" t="s">
        <v>82</v>
      </c>
      <c r="J592" s="22" t="s">
        <v>695</v>
      </c>
      <c r="K592" s="22" t="s">
        <v>139</v>
      </c>
      <c r="L592" s="24">
        <v>44187</v>
      </c>
      <c r="M592" s="24">
        <v>44347</v>
      </c>
      <c r="N592" s="51" t="s">
        <v>527</v>
      </c>
      <c r="O592" s="50" t="s">
        <v>614</v>
      </c>
      <c r="P592" s="1" t="s">
        <v>507</v>
      </c>
      <c r="Q592" s="1" t="s">
        <v>506</v>
      </c>
      <c r="R592" s="26">
        <v>24000000</v>
      </c>
      <c r="S592" s="27">
        <v>0</v>
      </c>
      <c r="T592" s="4">
        <f t="shared" si="29"/>
        <v>24000000</v>
      </c>
      <c r="U592" s="1">
        <f t="shared" si="29"/>
        <v>24000000</v>
      </c>
      <c r="V592" s="31">
        <v>1</v>
      </c>
      <c r="W592" s="12">
        <v>1</v>
      </c>
      <c r="X592" s="22"/>
    </row>
    <row r="593" spans="1:24" ht="24" customHeight="1" x14ac:dyDescent="0.2">
      <c r="A593" s="1" t="s">
        <v>24</v>
      </c>
      <c r="B593" s="1" t="s">
        <v>25</v>
      </c>
      <c r="C593" s="1" t="s">
        <v>26</v>
      </c>
      <c r="D593" s="1" t="s">
        <v>24</v>
      </c>
      <c r="E593" s="21" t="s">
        <v>788</v>
      </c>
      <c r="F593" s="21" t="s">
        <v>789</v>
      </c>
      <c r="G593" s="50" t="s">
        <v>712</v>
      </c>
      <c r="H593" s="22" t="s">
        <v>514</v>
      </c>
      <c r="I593" s="21" t="s">
        <v>127</v>
      </c>
      <c r="J593" s="22" t="s">
        <v>713</v>
      </c>
      <c r="K593" s="22" t="s">
        <v>385</v>
      </c>
      <c r="L593" s="24">
        <v>43946</v>
      </c>
      <c r="M593" s="24">
        <v>44377</v>
      </c>
      <c r="N593" s="51" t="s">
        <v>528</v>
      </c>
      <c r="O593" s="50" t="s">
        <v>615</v>
      </c>
      <c r="P593" s="1" t="s">
        <v>510</v>
      </c>
      <c r="Q593" s="1" t="s">
        <v>144</v>
      </c>
      <c r="R593" s="26">
        <v>20000000</v>
      </c>
      <c r="S593" s="27">
        <v>0</v>
      </c>
      <c r="T593" s="4">
        <f t="shared" si="29"/>
        <v>20000000</v>
      </c>
      <c r="U593" s="1">
        <v>19994933</v>
      </c>
      <c r="V593" s="11">
        <f t="shared" si="34"/>
        <v>0.99974664999999996</v>
      </c>
      <c r="W593" s="12">
        <v>1</v>
      </c>
      <c r="X593" s="22"/>
    </row>
    <row r="594" spans="1:24" ht="24" customHeight="1" x14ac:dyDescent="0.2">
      <c r="A594" s="1" t="s">
        <v>24</v>
      </c>
      <c r="B594" s="1" t="s">
        <v>25</v>
      </c>
      <c r="C594" s="1" t="s">
        <v>26</v>
      </c>
      <c r="D594" s="1" t="s">
        <v>24</v>
      </c>
      <c r="E594" s="21" t="s">
        <v>790</v>
      </c>
      <c r="F594" s="21" t="s">
        <v>791</v>
      </c>
      <c r="G594" s="50" t="s">
        <v>714</v>
      </c>
      <c r="H594" s="22" t="s">
        <v>514</v>
      </c>
      <c r="I594" s="53" t="s">
        <v>2453</v>
      </c>
      <c r="J594" s="22" t="s">
        <v>715</v>
      </c>
      <c r="K594" s="22" t="s">
        <v>139</v>
      </c>
      <c r="L594" s="24">
        <v>44011</v>
      </c>
      <c r="M594" s="24">
        <v>44561</v>
      </c>
      <c r="N594" s="51" t="s">
        <v>529</v>
      </c>
      <c r="O594" s="50" t="s">
        <v>616</v>
      </c>
      <c r="P594" s="1" t="s">
        <v>507</v>
      </c>
      <c r="Q594" s="1" t="s">
        <v>506</v>
      </c>
      <c r="R594" s="26">
        <v>100000000</v>
      </c>
      <c r="S594" s="27">
        <v>0</v>
      </c>
      <c r="T594" s="28">
        <f t="shared" si="29"/>
        <v>100000000</v>
      </c>
      <c r="U594" s="1">
        <v>100000000</v>
      </c>
      <c r="V594" s="31">
        <f t="shared" ref="V594:V646" si="35">+U594/T594</f>
        <v>1</v>
      </c>
      <c r="W594" s="12">
        <v>1</v>
      </c>
      <c r="X594" s="22"/>
    </row>
    <row r="595" spans="1:24" ht="24" customHeight="1" x14ac:dyDescent="0.2">
      <c r="A595" s="1" t="s">
        <v>24</v>
      </c>
      <c r="B595" s="1" t="s">
        <v>25</v>
      </c>
      <c r="C595" s="1" t="s">
        <v>26</v>
      </c>
      <c r="D595" s="1" t="s">
        <v>24</v>
      </c>
      <c r="E595" s="21" t="s">
        <v>792</v>
      </c>
      <c r="F595" s="21" t="s">
        <v>793</v>
      </c>
      <c r="G595" s="50" t="s">
        <v>716</v>
      </c>
      <c r="H595" s="22" t="s">
        <v>514</v>
      </c>
      <c r="I595" s="1" t="s">
        <v>82</v>
      </c>
      <c r="J595" s="22" t="s">
        <v>717</v>
      </c>
      <c r="K595" s="22" t="s">
        <v>139</v>
      </c>
      <c r="L595" s="24">
        <v>44016</v>
      </c>
      <c r="M595" s="24">
        <v>44285</v>
      </c>
      <c r="N595" s="51" t="s">
        <v>530</v>
      </c>
      <c r="O595" s="50" t="s">
        <v>617</v>
      </c>
      <c r="P595" s="1" t="s">
        <v>718</v>
      </c>
      <c r="Q595" s="1" t="s">
        <v>719</v>
      </c>
      <c r="R595" s="26">
        <v>17250000</v>
      </c>
      <c r="S595" s="27">
        <v>8529766</v>
      </c>
      <c r="T595" s="4">
        <f t="shared" si="29"/>
        <v>25779766</v>
      </c>
      <c r="U595" s="1">
        <v>25779166.670000002</v>
      </c>
      <c r="V595" s="31">
        <v>1</v>
      </c>
      <c r="W595" s="12">
        <v>1</v>
      </c>
      <c r="X595" s="22"/>
    </row>
    <row r="596" spans="1:24" ht="24" customHeight="1" x14ac:dyDescent="0.2">
      <c r="A596" s="1" t="s">
        <v>24</v>
      </c>
      <c r="B596" s="1" t="s">
        <v>25</v>
      </c>
      <c r="C596" s="1" t="s">
        <v>26</v>
      </c>
      <c r="D596" s="1" t="s">
        <v>24</v>
      </c>
      <c r="E596" s="21" t="s">
        <v>794</v>
      </c>
      <c r="F596" s="21" t="s">
        <v>795</v>
      </c>
      <c r="G596" s="50" t="s">
        <v>720</v>
      </c>
      <c r="H596" s="22" t="s">
        <v>514</v>
      </c>
      <c r="I596" s="1" t="s">
        <v>82</v>
      </c>
      <c r="J596" s="22" t="s">
        <v>721</v>
      </c>
      <c r="K596" s="22" t="s">
        <v>139</v>
      </c>
      <c r="L596" s="24">
        <v>44018</v>
      </c>
      <c r="M596" s="24">
        <v>44286</v>
      </c>
      <c r="N596" s="51" t="s">
        <v>531</v>
      </c>
      <c r="O596" s="50" t="s">
        <v>618</v>
      </c>
      <c r="P596" s="1" t="s">
        <v>507</v>
      </c>
      <c r="Q596" s="1" t="s">
        <v>506</v>
      </c>
      <c r="R596" s="26">
        <v>24000000</v>
      </c>
      <c r="S596" s="27">
        <v>12000000</v>
      </c>
      <c r="T596" s="4">
        <f t="shared" si="29"/>
        <v>36000000</v>
      </c>
      <c r="U596" s="1">
        <v>36000000</v>
      </c>
      <c r="V596" s="31">
        <v>1</v>
      </c>
      <c r="W596" s="12">
        <v>1</v>
      </c>
      <c r="X596" s="22"/>
    </row>
    <row r="597" spans="1:24" ht="24" customHeight="1" x14ac:dyDescent="0.2">
      <c r="A597" s="1" t="s">
        <v>24</v>
      </c>
      <c r="B597" s="1" t="s">
        <v>25</v>
      </c>
      <c r="C597" s="1" t="s">
        <v>26</v>
      </c>
      <c r="D597" s="1" t="s">
        <v>24</v>
      </c>
      <c r="E597" s="21" t="s">
        <v>796</v>
      </c>
      <c r="F597" s="21" t="s">
        <v>797</v>
      </c>
      <c r="G597" s="50" t="s">
        <v>722</v>
      </c>
      <c r="H597" s="22" t="s">
        <v>514</v>
      </c>
      <c r="I597" s="1" t="s">
        <v>82</v>
      </c>
      <c r="J597" s="22" t="s">
        <v>723</v>
      </c>
      <c r="K597" s="22" t="s">
        <v>139</v>
      </c>
      <c r="L597" s="24">
        <v>44019</v>
      </c>
      <c r="M597" s="24">
        <v>44286</v>
      </c>
      <c r="N597" s="51" t="s">
        <v>532</v>
      </c>
      <c r="O597" s="50" t="s">
        <v>619</v>
      </c>
      <c r="P597" s="1" t="s">
        <v>507</v>
      </c>
      <c r="Q597" s="1" t="s">
        <v>506</v>
      </c>
      <c r="R597" s="26">
        <v>24000000</v>
      </c>
      <c r="S597" s="27">
        <v>12000000</v>
      </c>
      <c r="T597" s="4">
        <f t="shared" si="29"/>
        <v>36000000</v>
      </c>
      <c r="U597" s="1">
        <v>36000000</v>
      </c>
      <c r="V597" s="31">
        <v>1</v>
      </c>
      <c r="W597" s="12">
        <v>1</v>
      </c>
      <c r="X597" s="22"/>
    </row>
    <row r="598" spans="1:24" ht="24" customHeight="1" x14ac:dyDescent="0.2">
      <c r="A598" s="1" t="s">
        <v>24</v>
      </c>
      <c r="B598" s="1" t="s">
        <v>25</v>
      </c>
      <c r="C598" s="1" t="s">
        <v>26</v>
      </c>
      <c r="D598" s="1" t="s">
        <v>24</v>
      </c>
      <c r="E598" s="21" t="s">
        <v>798</v>
      </c>
      <c r="F598" s="21" t="s">
        <v>799</v>
      </c>
      <c r="G598" s="50" t="s">
        <v>724</v>
      </c>
      <c r="H598" s="22" t="s">
        <v>514</v>
      </c>
      <c r="I598" s="1" t="s">
        <v>82</v>
      </c>
      <c r="J598" s="22" t="s">
        <v>725</v>
      </c>
      <c r="K598" s="22" t="s">
        <v>139</v>
      </c>
      <c r="L598" s="24">
        <v>44036</v>
      </c>
      <c r="M598" s="24">
        <v>44275</v>
      </c>
      <c r="N598" s="51" t="s">
        <v>533</v>
      </c>
      <c r="O598" s="50" t="s">
        <v>620</v>
      </c>
      <c r="P598" s="1" t="s">
        <v>507</v>
      </c>
      <c r="Q598" s="1" t="s">
        <v>506</v>
      </c>
      <c r="R598" s="26">
        <v>9900000</v>
      </c>
      <c r="S598" s="27">
        <v>4950000</v>
      </c>
      <c r="T598" s="4">
        <f t="shared" si="29"/>
        <v>14850000</v>
      </c>
      <c r="U598" s="1">
        <v>14850000</v>
      </c>
      <c r="V598" s="31">
        <v>1</v>
      </c>
      <c r="W598" s="12">
        <v>1</v>
      </c>
      <c r="X598" s="22"/>
    </row>
    <row r="599" spans="1:24" ht="24" customHeight="1" x14ac:dyDescent="0.2">
      <c r="A599" s="1" t="s">
        <v>24</v>
      </c>
      <c r="B599" s="1" t="s">
        <v>25</v>
      </c>
      <c r="C599" s="1" t="s">
        <v>26</v>
      </c>
      <c r="D599" s="1" t="s">
        <v>24</v>
      </c>
      <c r="E599" s="21" t="s">
        <v>800</v>
      </c>
      <c r="F599" s="21" t="s">
        <v>801</v>
      </c>
      <c r="G599" s="50" t="s">
        <v>726</v>
      </c>
      <c r="H599" s="22" t="s">
        <v>514</v>
      </c>
      <c r="I599" s="1" t="s">
        <v>82</v>
      </c>
      <c r="J599" s="22" t="s">
        <v>727</v>
      </c>
      <c r="K599" s="22" t="s">
        <v>139</v>
      </c>
      <c r="L599" s="24">
        <v>44036</v>
      </c>
      <c r="M599" s="24">
        <v>44275</v>
      </c>
      <c r="N599" s="51" t="s">
        <v>534</v>
      </c>
      <c r="O599" s="50" t="s">
        <v>621</v>
      </c>
      <c r="P599" s="1" t="s">
        <v>507</v>
      </c>
      <c r="Q599" s="1" t="s">
        <v>506</v>
      </c>
      <c r="R599" s="26">
        <v>9900000</v>
      </c>
      <c r="S599" s="27">
        <v>4890000</v>
      </c>
      <c r="T599" s="4">
        <f t="shared" si="29"/>
        <v>14790000</v>
      </c>
      <c r="U599" s="1">
        <v>14790000</v>
      </c>
      <c r="V599" s="31">
        <v>1</v>
      </c>
      <c r="W599" s="12">
        <v>1</v>
      </c>
      <c r="X599" s="22"/>
    </row>
    <row r="600" spans="1:24" ht="24" customHeight="1" x14ac:dyDescent="0.2">
      <c r="A600" s="1" t="s">
        <v>24</v>
      </c>
      <c r="B600" s="1" t="s">
        <v>25</v>
      </c>
      <c r="C600" s="1" t="s">
        <v>26</v>
      </c>
      <c r="D600" s="1" t="s">
        <v>24</v>
      </c>
      <c r="E600" s="21" t="s">
        <v>802</v>
      </c>
      <c r="F600" s="21" t="s">
        <v>803</v>
      </c>
      <c r="G600" s="50" t="s">
        <v>728</v>
      </c>
      <c r="H600" s="22" t="s">
        <v>514</v>
      </c>
      <c r="I600" s="1" t="s">
        <v>82</v>
      </c>
      <c r="J600" s="22" t="s">
        <v>729</v>
      </c>
      <c r="K600" s="22" t="s">
        <v>139</v>
      </c>
      <c r="L600" s="24">
        <v>44088</v>
      </c>
      <c r="M600" s="24">
        <v>44239</v>
      </c>
      <c r="N600" s="51" t="s">
        <v>535</v>
      </c>
      <c r="O600" s="50" t="s">
        <v>622</v>
      </c>
      <c r="P600" s="1" t="s">
        <v>507</v>
      </c>
      <c r="Q600" s="1" t="s">
        <v>506</v>
      </c>
      <c r="R600" s="26">
        <v>7333334</v>
      </c>
      <c r="S600" s="27">
        <v>3666666</v>
      </c>
      <c r="T600" s="4">
        <f t="shared" si="29"/>
        <v>11000000</v>
      </c>
      <c r="U600" s="1">
        <v>11000001</v>
      </c>
      <c r="V600" s="31">
        <v>1</v>
      </c>
      <c r="W600" s="12">
        <v>1</v>
      </c>
      <c r="X600" s="22"/>
    </row>
    <row r="601" spans="1:24" ht="24" customHeight="1" x14ac:dyDescent="0.2">
      <c r="A601" s="1" t="s">
        <v>24</v>
      </c>
      <c r="B601" s="1" t="s">
        <v>25</v>
      </c>
      <c r="C601" s="1" t="s">
        <v>26</v>
      </c>
      <c r="D601" s="1" t="s">
        <v>24</v>
      </c>
      <c r="E601" s="21" t="s">
        <v>804</v>
      </c>
      <c r="F601" s="21" t="s">
        <v>805</v>
      </c>
      <c r="G601" s="50" t="s">
        <v>731</v>
      </c>
      <c r="H601" s="22" t="s">
        <v>514</v>
      </c>
      <c r="I601" s="1" t="s">
        <v>82</v>
      </c>
      <c r="J601" s="22" t="s">
        <v>730</v>
      </c>
      <c r="K601" s="22" t="s">
        <v>139</v>
      </c>
      <c r="L601" s="24">
        <v>44106</v>
      </c>
      <c r="M601" s="24">
        <v>44242</v>
      </c>
      <c r="N601" s="51" t="s">
        <v>536</v>
      </c>
      <c r="O601" s="50" t="s">
        <v>623</v>
      </c>
      <c r="P601" s="1" t="s">
        <v>718</v>
      </c>
      <c r="Q601" s="1" t="s">
        <v>719</v>
      </c>
      <c r="R601" s="26">
        <v>4095000</v>
      </c>
      <c r="S601" s="27">
        <v>2047500</v>
      </c>
      <c r="T601" s="4">
        <f t="shared" si="29"/>
        <v>6142500</v>
      </c>
      <c r="U601" s="1">
        <f t="shared" si="29"/>
        <v>8190000</v>
      </c>
      <c r="V601" s="31">
        <v>1</v>
      </c>
      <c r="W601" s="12">
        <v>1</v>
      </c>
      <c r="X601" s="22"/>
    </row>
    <row r="602" spans="1:24" ht="24" customHeight="1" x14ac:dyDescent="0.2">
      <c r="A602" s="1" t="s">
        <v>24</v>
      </c>
      <c r="B602" s="1" t="s">
        <v>25</v>
      </c>
      <c r="C602" s="1" t="s">
        <v>26</v>
      </c>
      <c r="D602" s="1" t="s">
        <v>24</v>
      </c>
      <c r="E602" s="21" t="s">
        <v>806</v>
      </c>
      <c r="F602" s="21" t="s">
        <v>807</v>
      </c>
      <c r="G602" s="50" t="s">
        <v>732</v>
      </c>
      <c r="H602" s="22" t="s">
        <v>514</v>
      </c>
      <c r="I602" s="1" t="s">
        <v>82</v>
      </c>
      <c r="J602" s="22" t="s">
        <v>733</v>
      </c>
      <c r="K602" s="22" t="s">
        <v>139</v>
      </c>
      <c r="L602" s="24">
        <v>44106</v>
      </c>
      <c r="M602" s="24">
        <v>44251</v>
      </c>
      <c r="N602" s="51" t="s">
        <v>537</v>
      </c>
      <c r="O602" s="50" t="s">
        <v>624</v>
      </c>
      <c r="P602" s="1" t="s">
        <v>718</v>
      </c>
      <c r="Q602" s="1" t="s">
        <v>719</v>
      </c>
      <c r="R602" s="26">
        <v>4095000</v>
      </c>
      <c r="S602" s="27">
        <v>2002000</v>
      </c>
      <c r="T602" s="4">
        <f t="shared" si="29"/>
        <v>6097000</v>
      </c>
      <c r="U602" s="1">
        <v>6097000</v>
      </c>
      <c r="V602" s="31">
        <v>1</v>
      </c>
      <c r="W602" s="12">
        <v>1</v>
      </c>
      <c r="X602" s="22"/>
    </row>
    <row r="603" spans="1:24" ht="24" customHeight="1" x14ac:dyDescent="0.2">
      <c r="A603" s="1" t="s">
        <v>24</v>
      </c>
      <c r="B603" s="1" t="s">
        <v>25</v>
      </c>
      <c r="C603" s="1" t="s">
        <v>26</v>
      </c>
      <c r="D603" s="1" t="s">
        <v>24</v>
      </c>
      <c r="E603" s="21" t="s">
        <v>1009</v>
      </c>
      <c r="F603" s="21" t="s">
        <v>1010</v>
      </c>
      <c r="G603" s="50" t="s">
        <v>1008</v>
      </c>
      <c r="H603" s="22" t="s">
        <v>514</v>
      </c>
      <c r="I603" s="53" t="s">
        <v>2453</v>
      </c>
      <c r="J603" s="22" t="s">
        <v>1011</v>
      </c>
      <c r="K603" s="22" t="s">
        <v>385</v>
      </c>
      <c r="L603" s="24">
        <v>43662</v>
      </c>
      <c r="M603" s="24">
        <v>44316</v>
      </c>
      <c r="N603" s="51" t="s">
        <v>538</v>
      </c>
      <c r="O603" s="50" t="s">
        <v>625</v>
      </c>
      <c r="P603" s="1" t="s">
        <v>507</v>
      </c>
      <c r="Q603" s="1" t="s">
        <v>506</v>
      </c>
      <c r="R603" s="26">
        <v>161290277</v>
      </c>
      <c r="S603" s="27">
        <v>0</v>
      </c>
      <c r="T603" s="4">
        <f t="shared" si="29"/>
        <v>161290277</v>
      </c>
      <c r="U603" s="1">
        <v>161290277</v>
      </c>
      <c r="V603" s="31">
        <v>1</v>
      </c>
      <c r="W603" s="12">
        <v>1</v>
      </c>
      <c r="X603" s="22"/>
    </row>
    <row r="604" spans="1:24" ht="24" customHeight="1" x14ac:dyDescent="0.2">
      <c r="A604" s="1" t="s">
        <v>24</v>
      </c>
      <c r="B604" s="1" t="s">
        <v>25</v>
      </c>
      <c r="C604" s="1" t="s">
        <v>26</v>
      </c>
      <c r="D604" s="1" t="s">
        <v>24</v>
      </c>
      <c r="E604" s="21" t="s">
        <v>809</v>
      </c>
      <c r="F604" s="21" t="s">
        <v>810</v>
      </c>
      <c r="G604" s="50" t="s">
        <v>808</v>
      </c>
      <c r="H604" s="22" t="s">
        <v>514</v>
      </c>
      <c r="I604" s="1" t="s">
        <v>82</v>
      </c>
      <c r="J604" s="22" t="s">
        <v>734</v>
      </c>
      <c r="K604" s="22" t="s">
        <v>139</v>
      </c>
      <c r="L604" s="24">
        <v>44112</v>
      </c>
      <c r="M604" s="24">
        <v>44238</v>
      </c>
      <c r="N604" s="51" t="s">
        <v>539</v>
      </c>
      <c r="O604" s="50" t="s">
        <v>626</v>
      </c>
      <c r="P604" s="1" t="s">
        <v>507</v>
      </c>
      <c r="Q604" s="1" t="s">
        <v>506</v>
      </c>
      <c r="R604" s="26">
        <v>10133334</v>
      </c>
      <c r="S604" s="27">
        <v>5066666</v>
      </c>
      <c r="T604" s="4">
        <f t="shared" si="29"/>
        <v>15200000</v>
      </c>
      <c r="U604" s="1">
        <v>15200000</v>
      </c>
      <c r="V604" s="31">
        <v>1</v>
      </c>
      <c r="W604" s="12">
        <v>1</v>
      </c>
      <c r="X604" s="22"/>
    </row>
    <row r="605" spans="1:24" ht="24" customHeight="1" x14ac:dyDescent="0.2">
      <c r="A605" s="1" t="s">
        <v>24</v>
      </c>
      <c r="B605" s="1" t="s">
        <v>25</v>
      </c>
      <c r="C605" s="1" t="s">
        <v>26</v>
      </c>
      <c r="D605" s="1" t="s">
        <v>24</v>
      </c>
      <c r="E605" s="21" t="s">
        <v>811</v>
      </c>
      <c r="F605" s="21" t="s">
        <v>812</v>
      </c>
      <c r="G605" s="50" t="s">
        <v>736</v>
      </c>
      <c r="H605" s="22" t="s">
        <v>514</v>
      </c>
      <c r="I605" s="1" t="s">
        <v>82</v>
      </c>
      <c r="J605" s="22" t="s">
        <v>735</v>
      </c>
      <c r="K605" s="22" t="s">
        <v>139</v>
      </c>
      <c r="L605" s="24">
        <v>44112</v>
      </c>
      <c r="M605" s="24">
        <v>44269</v>
      </c>
      <c r="N605" s="51" t="s">
        <v>540</v>
      </c>
      <c r="O605" s="50" t="s">
        <v>627</v>
      </c>
      <c r="P605" s="1" t="s">
        <v>718</v>
      </c>
      <c r="Q605" s="1" t="s">
        <v>719</v>
      </c>
      <c r="R605" s="26">
        <v>4630500</v>
      </c>
      <c r="S605" s="27">
        <v>2315250</v>
      </c>
      <c r="T605" s="4">
        <f t="shared" si="29"/>
        <v>6945750</v>
      </c>
      <c r="U605" s="1">
        <v>6945750</v>
      </c>
      <c r="V605" s="31">
        <v>1</v>
      </c>
      <c r="W605" s="12">
        <v>1</v>
      </c>
      <c r="X605" s="22"/>
    </row>
    <row r="606" spans="1:24" ht="24" customHeight="1" x14ac:dyDescent="0.2">
      <c r="A606" s="1" t="s">
        <v>24</v>
      </c>
      <c r="B606" s="1" t="s">
        <v>25</v>
      </c>
      <c r="C606" s="1" t="s">
        <v>26</v>
      </c>
      <c r="D606" s="1" t="s">
        <v>24</v>
      </c>
      <c r="E606" s="21" t="s">
        <v>813</v>
      </c>
      <c r="F606" s="21" t="s">
        <v>814</v>
      </c>
      <c r="G606" s="50" t="s">
        <v>738</v>
      </c>
      <c r="H606" s="22" t="s">
        <v>514</v>
      </c>
      <c r="I606" s="1" t="s">
        <v>82</v>
      </c>
      <c r="J606" s="22" t="s">
        <v>737</v>
      </c>
      <c r="K606" s="22" t="s">
        <v>139</v>
      </c>
      <c r="L606" s="24">
        <v>44112</v>
      </c>
      <c r="M606" s="24">
        <v>44227</v>
      </c>
      <c r="N606" s="51" t="s">
        <v>541</v>
      </c>
      <c r="O606" s="50" t="s">
        <v>628</v>
      </c>
      <c r="P606" s="1" t="s">
        <v>507</v>
      </c>
      <c r="Q606" s="1" t="s">
        <v>506</v>
      </c>
      <c r="R606" s="26">
        <v>9250000</v>
      </c>
      <c r="S606" s="27">
        <v>4625000</v>
      </c>
      <c r="T606" s="4">
        <f t="shared" si="29"/>
        <v>13875000</v>
      </c>
      <c r="U606" s="1">
        <v>13875000</v>
      </c>
      <c r="V606" s="31">
        <v>1</v>
      </c>
      <c r="W606" s="12">
        <v>1</v>
      </c>
      <c r="X606" s="22"/>
    </row>
    <row r="607" spans="1:24" ht="24" customHeight="1" x14ac:dyDescent="0.2">
      <c r="A607" s="1" t="s">
        <v>24</v>
      </c>
      <c r="B607" s="1" t="s">
        <v>25</v>
      </c>
      <c r="C607" s="1" t="s">
        <v>26</v>
      </c>
      <c r="D607" s="1" t="s">
        <v>24</v>
      </c>
      <c r="E607" s="21" t="s">
        <v>1013</v>
      </c>
      <c r="F607" s="21" t="s">
        <v>1014</v>
      </c>
      <c r="G607" s="50" t="s">
        <v>1012</v>
      </c>
      <c r="H607" s="22" t="s">
        <v>514</v>
      </c>
      <c r="I607" s="53" t="s">
        <v>2453</v>
      </c>
      <c r="J607" s="22" t="s">
        <v>1015</v>
      </c>
      <c r="K607" s="22" t="s">
        <v>385</v>
      </c>
      <c r="L607" s="24">
        <v>44128</v>
      </c>
      <c r="M607" s="24">
        <v>44316</v>
      </c>
      <c r="N607" s="51" t="s">
        <v>444</v>
      </c>
      <c r="O607" s="50" t="s">
        <v>629</v>
      </c>
      <c r="P607" s="1" t="s">
        <v>507</v>
      </c>
      <c r="Q607" s="1" t="s">
        <v>506</v>
      </c>
      <c r="R607" s="26">
        <v>90000000</v>
      </c>
      <c r="S607" s="27">
        <v>45000000</v>
      </c>
      <c r="T607" s="4">
        <f t="shared" si="29"/>
        <v>135000000</v>
      </c>
      <c r="U607" s="1">
        <v>134736362.38999999</v>
      </c>
      <c r="V607" s="11">
        <f t="shared" si="35"/>
        <v>0.99804712881481472</v>
      </c>
      <c r="W607" s="12">
        <v>1</v>
      </c>
      <c r="X607" s="22"/>
    </row>
    <row r="608" spans="1:24" ht="24" customHeight="1" x14ac:dyDescent="0.2">
      <c r="A608" s="1" t="s">
        <v>24</v>
      </c>
      <c r="B608" s="1" t="s">
        <v>25</v>
      </c>
      <c r="C608" s="1" t="s">
        <v>26</v>
      </c>
      <c r="D608" s="1" t="s">
        <v>24</v>
      </c>
      <c r="E608" s="21" t="s">
        <v>815</v>
      </c>
      <c r="F608" s="21" t="s">
        <v>816</v>
      </c>
      <c r="G608" s="50" t="s">
        <v>739</v>
      </c>
      <c r="H608" s="22" t="s">
        <v>514</v>
      </c>
      <c r="I608" s="1" t="s">
        <v>82</v>
      </c>
      <c r="J608" s="22" t="s">
        <v>740</v>
      </c>
      <c r="K608" s="22" t="s">
        <v>139</v>
      </c>
      <c r="L608" s="24">
        <v>44132</v>
      </c>
      <c r="M608" s="24">
        <v>44228</v>
      </c>
      <c r="N608" s="51" t="s">
        <v>542</v>
      </c>
      <c r="O608" s="50" t="s">
        <v>630</v>
      </c>
      <c r="P608" s="1" t="s">
        <v>507</v>
      </c>
      <c r="Q608" s="1" t="s">
        <v>506</v>
      </c>
      <c r="R608" s="26">
        <v>8798000</v>
      </c>
      <c r="S608" s="27">
        <v>4266667</v>
      </c>
      <c r="T608" s="4">
        <f t="shared" si="29"/>
        <v>13064667</v>
      </c>
      <c r="U608" s="1">
        <v>13064666.67</v>
      </c>
      <c r="V608" s="31">
        <v>1</v>
      </c>
      <c r="W608" s="12">
        <v>1</v>
      </c>
      <c r="X608" s="22"/>
    </row>
    <row r="609" spans="1:24" ht="24" customHeight="1" x14ac:dyDescent="0.2">
      <c r="A609" s="1" t="s">
        <v>24</v>
      </c>
      <c r="B609" s="1" t="s">
        <v>25</v>
      </c>
      <c r="C609" s="1" t="s">
        <v>26</v>
      </c>
      <c r="D609" s="1" t="s">
        <v>24</v>
      </c>
      <c r="E609" s="21" t="s">
        <v>817</v>
      </c>
      <c r="F609" s="21" t="s">
        <v>818</v>
      </c>
      <c r="G609" s="50" t="s">
        <v>741</v>
      </c>
      <c r="H609" s="22" t="s">
        <v>514</v>
      </c>
      <c r="I609" s="53" t="s">
        <v>2453</v>
      </c>
      <c r="J609" s="22" t="s">
        <v>742</v>
      </c>
      <c r="K609" s="22" t="s">
        <v>743</v>
      </c>
      <c r="L609" s="24">
        <v>44142</v>
      </c>
      <c r="M609" s="24">
        <v>44228</v>
      </c>
      <c r="N609" s="51" t="s">
        <v>543</v>
      </c>
      <c r="O609" s="50" t="s">
        <v>631</v>
      </c>
      <c r="P609" s="1" t="s">
        <v>718</v>
      </c>
      <c r="Q609" s="1" t="s">
        <v>719</v>
      </c>
      <c r="R609" s="26">
        <v>134253552</v>
      </c>
      <c r="S609" s="27">
        <v>0</v>
      </c>
      <c r="T609" s="4">
        <f t="shared" si="29"/>
        <v>134253552</v>
      </c>
      <c r="U609" s="1">
        <v>134253552.38</v>
      </c>
      <c r="V609" s="31">
        <v>1</v>
      </c>
      <c r="W609" s="12">
        <v>1</v>
      </c>
      <c r="X609" s="22"/>
    </row>
    <row r="610" spans="1:24" ht="24" customHeight="1" x14ac:dyDescent="0.2">
      <c r="A610" s="1" t="s">
        <v>24</v>
      </c>
      <c r="B610" s="1" t="s">
        <v>25</v>
      </c>
      <c r="C610" s="1" t="s">
        <v>26</v>
      </c>
      <c r="D610" s="1" t="s">
        <v>24</v>
      </c>
      <c r="E610" s="21" t="s">
        <v>819</v>
      </c>
      <c r="F610" s="21" t="s">
        <v>820</v>
      </c>
      <c r="G610" s="50" t="s">
        <v>745</v>
      </c>
      <c r="H610" s="22" t="s">
        <v>514</v>
      </c>
      <c r="I610" s="53" t="s">
        <v>2453</v>
      </c>
      <c r="J610" s="22" t="s">
        <v>744</v>
      </c>
      <c r="K610" s="22" t="s">
        <v>743</v>
      </c>
      <c r="L610" s="24">
        <v>44145</v>
      </c>
      <c r="M610" s="24">
        <v>44227</v>
      </c>
      <c r="N610" s="51" t="s">
        <v>474</v>
      </c>
      <c r="O610" s="50" t="s">
        <v>632</v>
      </c>
      <c r="P610" s="1" t="s">
        <v>718</v>
      </c>
      <c r="Q610" s="1" t="s">
        <v>719</v>
      </c>
      <c r="R610" s="26">
        <v>197239776</v>
      </c>
      <c r="S610" s="27">
        <v>45000000</v>
      </c>
      <c r="T610" s="4">
        <f t="shared" si="29"/>
        <v>242239776</v>
      </c>
      <c r="U610" s="1">
        <v>242239776.49000001</v>
      </c>
      <c r="V610" s="31">
        <v>1</v>
      </c>
      <c r="W610" s="12">
        <v>1</v>
      </c>
      <c r="X610" s="22"/>
    </row>
    <row r="611" spans="1:24" ht="24" customHeight="1" x14ac:dyDescent="0.2">
      <c r="A611" s="1" t="s">
        <v>24</v>
      </c>
      <c r="B611" s="1" t="s">
        <v>25</v>
      </c>
      <c r="C611" s="1" t="s">
        <v>26</v>
      </c>
      <c r="D611" s="1" t="s">
        <v>24</v>
      </c>
      <c r="E611" s="21" t="s">
        <v>821</v>
      </c>
      <c r="F611" s="21" t="s">
        <v>822</v>
      </c>
      <c r="G611" s="50" t="s">
        <v>746</v>
      </c>
      <c r="H611" s="22" t="s">
        <v>514</v>
      </c>
      <c r="I611" s="1" t="s">
        <v>82</v>
      </c>
      <c r="J611" s="22" t="s">
        <v>747</v>
      </c>
      <c r="K611" s="22" t="s">
        <v>482</v>
      </c>
      <c r="L611" s="24">
        <v>44155</v>
      </c>
      <c r="M611" s="24">
        <v>44216</v>
      </c>
      <c r="N611" s="51" t="s">
        <v>544</v>
      </c>
      <c r="O611" s="50" t="s">
        <v>633</v>
      </c>
      <c r="P611" s="1" t="s">
        <v>507</v>
      </c>
      <c r="Q611" s="1" t="s">
        <v>506</v>
      </c>
      <c r="R611" s="26">
        <v>3000000</v>
      </c>
      <c r="S611" s="27">
        <v>1440000</v>
      </c>
      <c r="T611" s="4">
        <f t="shared" si="29"/>
        <v>4440000</v>
      </c>
      <c r="U611" s="1">
        <v>4200000</v>
      </c>
      <c r="V611" s="11">
        <f t="shared" si="35"/>
        <v>0.94594594594594594</v>
      </c>
      <c r="W611" s="12">
        <v>1</v>
      </c>
      <c r="X611" s="22"/>
    </row>
    <row r="612" spans="1:24" ht="24" customHeight="1" x14ac:dyDescent="0.2">
      <c r="A612" s="1" t="s">
        <v>24</v>
      </c>
      <c r="B612" s="1" t="s">
        <v>25</v>
      </c>
      <c r="C612" s="1" t="s">
        <v>26</v>
      </c>
      <c r="D612" s="1" t="s">
        <v>24</v>
      </c>
      <c r="E612" s="21" t="s">
        <v>1017</v>
      </c>
      <c r="F612" s="21" t="s">
        <v>1018</v>
      </c>
      <c r="G612" s="50" t="s">
        <v>1016</v>
      </c>
      <c r="H612" s="22" t="s">
        <v>514</v>
      </c>
      <c r="I612" s="21" t="s">
        <v>127</v>
      </c>
      <c r="J612" s="22" t="s">
        <v>1019</v>
      </c>
      <c r="K612" s="22" t="s">
        <v>385</v>
      </c>
      <c r="L612" s="24">
        <v>44162</v>
      </c>
      <c r="M612" s="24">
        <v>44286</v>
      </c>
      <c r="N612" s="51" t="s">
        <v>545</v>
      </c>
      <c r="O612" s="50" t="s">
        <v>634</v>
      </c>
      <c r="P612" s="1" t="s">
        <v>507</v>
      </c>
      <c r="Q612" s="1" t="s">
        <v>506</v>
      </c>
      <c r="R612" s="26">
        <v>24000000</v>
      </c>
      <c r="S612" s="27">
        <v>12000000</v>
      </c>
      <c r="T612" s="4">
        <f t="shared" si="29"/>
        <v>36000000</v>
      </c>
      <c r="U612" s="1">
        <v>35594912</v>
      </c>
      <c r="V612" s="11">
        <f t="shared" si="35"/>
        <v>0.9887475555555556</v>
      </c>
      <c r="W612" s="12">
        <v>1</v>
      </c>
      <c r="X612" s="22"/>
    </row>
    <row r="613" spans="1:24" ht="24" customHeight="1" x14ac:dyDescent="0.2">
      <c r="A613" s="1" t="s">
        <v>24</v>
      </c>
      <c r="B613" s="1" t="s">
        <v>25</v>
      </c>
      <c r="C613" s="1" t="s">
        <v>26</v>
      </c>
      <c r="D613" s="1" t="s">
        <v>24</v>
      </c>
      <c r="E613" s="21" t="s">
        <v>823</v>
      </c>
      <c r="F613" s="21" t="s">
        <v>824</v>
      </c>
      <c r="G613" s="50" t="s">
        <v>748</v>
      </c>
      <c r="H613" s="22" t="s">
        <v>514</v>
      </c>
      <c r="I613" s="1" t="s">
        <v>82</v>
      </c>
      <c r="J613" s="22" t="s">
        <v>749</v>
      </c>
      <c r="K613" s="22" t="s">
        <v>482</v>
      </c>
      <c r="L613" s="24">
        <v>44177</v>
      </c>
      <c r="M613" s="24">
        <v>44545</v>
      </c>
      <c r="N613" s="51" t="s">
        <v>546</v>
      </c>
      <c r="O613" s="50" t="s">
        <v>635</v>
      </c>
      <c r="P613" s="1" t="s">
        <v>507</v>
      </c>
      <c r="Q613" s="1" t="s">
        <v>506</v>
      </c>
      <c r="R613" s="26">
        <v>33000000</v>
      </c>
      <c r="S613" s="27">
        <v>4500000</v>
      </c>
      <c r="T613" s="28">
        <f t="shared" si="29"/>
        <v>37500000</v>
      </c>
      <c r="U613" s="1">
        <v>37500000</v>
      </c>
      <c r="V613" s="31">
        <f t="shared" si="35"/>
        <v>1</v>
      </c>
      <c r="W613" s="12">
        <v>1</v>
      </c>
      <c r="X613" s="22"/>
    </row>
    <row r="614" spans="1:24" ht="24" customHeight="1" x14ac:dyDescent="0.2">
      <c r="A614" s="1" t="s">
        <v>24</v>
      </c>
      <c r="B614" s="1" t="s">
        <v>25</v>
      </c>
      <c r="C614" s="1" t="s">
        <v>26</v>
      </c>
      <c r="D614" s="1" t="s">
        <v>24</v>
      </c>
      <c r="E614" s="21" t="s">
        <v>825</v>
      </c>
      <c r="F614" s="21" t="s">
        <v>826</v>
      </c>
      <c r="G614" s="50" t="s">
        <v>750</v>
      </c>
      <c r="H614" s="22" t="s">
        <v>514</v>
      </c>
      <c r="I614" s="1" t="s">
        <v>82</v>
      </c>
      <c r="J614" s="22" t="s">
        <v>751</v>
      </c>
      <c r="K614" s="22" t="s">
        <v>139</v>
      </c>
      <c r="L614" s="24">
        <v>44177</v>
      </c>
      <c r="M614" s="24">
        <v>44286</v>
      </c>
      <c r="N614" s="51" t="s">
        <v>547</v>
      </c>
      <c r="O614" s="50" t="s">
        <v>636</v>
      </c>
      <c r="P614" s="1" t="s">
        <v>718</v>
      </c>
      <c r="Q614" s="1" t="s">
        <v>719</v>
      </c>
      <c r="R614" s="26">
        <v>5460000</v>
      </c>
      <c r="S614" s="27">
        <v>0</v>
      </c>
      <c r="T614" s="4">
        <f t="shared" si="29"/>
        <v>5460000</v>
      </c>
      <c r="U614" s="1">
        <v>5460000</v>
      </c>
      <c r="V614" s="31">
        <v>1</v>
      </c>
      <c r="W614" s="12">
        <v>1</v>
      </c>
      <c r="X614" s="22"/>
    </row>
    <row r="615" spans="1:24" ht="24" customHeight="1" x14ac:dyDescent="0.2">
      <c r="A615" s="1" t="s">
        <v>24</v>
      </c>
      <c r="B615" s="1" t="s">
        <v>25</v>
      </c>
      <c r="C615" s="1" t="s">
        <v>26</v>
      </c>
      <c r="D615" s="1" t="s">
        <v>24</v>
      </c>
      <c r="E615" s="21" t="s">
        <v>827</v>
      </c>
      <c r="F615" s="21" t="s">
        <v>828</v>
      </c>
      <c r="G615" s="50" t="s">
        <v>753</v>
      </c>
      <c r="H615" s="22" t="s">
        <v>514</v>
      </c>
      <c r="I615" s="1" t="s">
        <v>82</v>
      </c>
      <c r="J615" s="22" t="s">
        <v>752</v>
      </c>
      <c r="K615" s="22" t="s">
        <v>139</v>
      </c>
      <c r="L615" s="24">
        <v>44177</v>
      </c>
      <c r="M615" s="24">
        <v>44286</v>
      </c>
      <c r="N615" s="51" t="s">
        <v>548</v>
      </c>
      <c r="O615" s="50" t="s">
        <v>637</v>
      </c>
      <c r="P615" s="1" t="s">
        <v>510</v>
      </c>
      <c r="Q615" s="1" t="s">
        <v>144</v>
      </c>
      <c r="R615" s="26">
        <v>5460000</v>
      </c>
      <c r="S615" s="27">
        <v>0</v>
      </c>
      <c r="T615" s="4">
        <f t="shared" si="29"/>
        <v>5460000</v>
      </c>
      <c r="U615" s="1">
        <v>5460000</v>
      </c>
      <c r="V615" s="31">
        <v>1</v>
      </c>
      <c r="W615" s="12">
        <v>1</v>
      </c>
      <c r="X615" s="22"/>
    </row>
    <row r="616" spans="1:24" ht="24" customHeight="1" x14ac:dyDescent="0.2">
      <c r="A616" s="1" t="s">
        <v>24</v>
      </c>
      <c r="B616" s="1" t="s">
        <v>25</v>
      </c>
      <c r="C616" s="1" t="s">
        <v>26</v>
      </c>
      <c r="D616" s="1" t="s">
        <v>24</v>
      </c>
      <c r="E616" s="21" t="s">
        <v>829</v>
      </c>
      <c r="F616" s="21" t="s">
        <v>830</v>
      </c>
      <c r="G616" s="50" t="s">
        <v>754</v>
      </c>
      <c r="H616" s="22" t="s">
        <v>514</v>
      </c>
      <c r="I616" s="1" t="s">
        <v>82</v>
      </c>
      <c r="J616" s="22" t="s">
        <v>755</v>
      </c>
      <c r="K616" s="22" t="s">
        <v>139</v>
      </c>
      <c r="L616" s="24">
        <v>44177</v>
      </c>
      <c r="M616" s="24">
        <v>44286</v>
      </c>
      <c r="N616" s="51" t="s">
        <v>549</v>
      </c>
      <c r="O616" s="50" t="s">
        <v>638</v>
      </c>
      <c r="P616" s="1" t="s">
        <v>718</v>
      </c>
      <c r="Q616" s="1" t="s">
        <v>719</v>
      </c>
      <c r="R616" s="26">
        <v>5460000</v>
      </c>
      <c r="S616" s="27">
        <v>0</v>
      </c>
      <c r="T616" s="4">
        <f t="shared" si="29"/>
        <v>5460000</v>
      </c>
      <c r="U616" s="1">
        <v>5460000</v>
      </c>
      <c r="V616" s="31">
        <v>1</v>
      </c>
      <c r="W616" s="12">
        <v>1</v>
      </c>
      <c r="X616" s="22"/>
    </row>
    <row r="617" spans="1:24" ht="24" customHeight="1" x14ac:dyDescent="0.2">
      <c r="A617" s="1" t="s">
        <v>24</v>
      </c>
      <c r="B617" s="1" t="s">
        <v>25</v>
      </c>
      <c r="C617" s="1" t="s">
        <v>26</v>
      </c>
      <c r="D617" s="1" t="s">
        <v>24</v>
      </c>
      <c r="E617" s="21" t="s">
        <v>831</v>
      </c>
      <c r="F617" s="21" t="s">
        <v>832</v>
      </c>
      <c r="G617" s="50" t="s">
        <v>756</v>
      </c>
      <c r="H617" s="22" t="s">
        <v>514</v>
      </c>
      <c r="I617" s="1" t="s">
        <v>82</v>
      </c>
      <c r="J617" s="22" t="s">
        <v>757</v>
      </c>
      <c r="K617" s="22" t="s">
        <v>139</v>
      </c>
      <c r="L617" s="24">
        <v>44177</v>
      </c>
      <c r="M617" s="24">
        <v>44285</v>
      </c>
      <c r="N617" s="51" t="s">
        <v>550</v>
      </c>
      <c r="O617" s="50" t="s">
        <v>639</v>
      </c>
      <c r="P617" s="1" t="s">
        <v>507</v>
      </c>
      <c r="Q617" s="1" t="s">
        <v>506</v>
      </c>
      <c r="R617" s="26">
        <v>5460000</v>
      </c>
      <c r="S617" s="27">
        <v>0</v>
      </c>
      <c r="T617" s="4">
        <f t="shared" si="29"/>
        <v>5460000</v>
      </c>
      <c r="U617" s="1">
        <v>5460000</v>
      </c>
      <c r="V617" s="31">
        <v>1</v>
      </c>
      <c r="W617" s="12">
        <v>1</v>
      </c>
      <c r="X617" s="22"/>
    </row>
    <row r="618" spans="1:24" ht="24" customHeight="1" x14ac:dyDescent="0.2">
      <c r="A618" s="1" t="s">
        <v>24</v>
      </c>
      <c r="B618" s="1" t="s">
        <v>25</v>
      </c>
      <c r="C618" s="1" t="s">
        <v>26</v>
      </c>
      <c r="D618" s="1" t="s">
        <v>24</v>
      </c>
      <c r="E618" s="21" t="s">
        <v>833</v>
      </c>
      <c r="F618" s="21" t="s">
        <v>834</v>
      </c>
      <c r="G618" s="50" t="s">
        <v>758</v>
      </c>
      <c r="H618" s="22" t="s">
        <v>514</v>
      </c>
      <c r="I618" s="1" t="s">
        <v>82</v>
      </c>
      <c r="J618" s="22" t="s">
        <v>757</v>
      </c>
      <c r="K618" s="22" t="s">
        <v>139</v>
      </c>
      <c r="L618" s="24">
        <v>44177</v>
      </c>
      <c r="M618" s="24">
        <v>44286</v>
      </c>
      <c r="N618" s="51" t="s">
        <v>551</v>
      </c>
      <c r="O618" s="50" t="s">
        <v>640</v>
      </c>
      <c r="P618" s="1" t="s">
        <v>507</v>
      </c>
      <c r="Q618" s="1" t="s">
        <v>506</v>
      </c>
      <c r="R618" s="26">
        <v>5460000</v>
      </c>
      <c r="S618" s="27">
        <v>0</v>
      </c>
      <c r="T618" s="4">
        <f t="shared" si="29"/>
        <v>5460000</v>
      </c>
      <c r="U618" s="1">
        <v>5460000</v>
      </c>
      <c r="V618" s="31">
        <v>1</v>
      </c>
      <c r="W618" s="12">
        <v>1</v>
      </c>
      <c r="X618" s="22"/>
    </row>
    <row r="619" spans="1:24" ht="24" customHeight="1" x14ac:dyDescent="0.2">
      <c r="A619" s="1" t="s">
        <v>24</v>
      </c>
      <c r="B619" s="1" t="s">
        <v>25</v>
      </c>
      <c r="C619" s="1" t="s">
        <v>26</v>
      </c>
      <c r="D619" s="1" t="s">
        <v>24</v>
      </c>
      <c r="E619" s="21" t="s">
        <v>835</v>
      </c>
      <c r="F619" s="21" t="s">
        <v>836</v>
      </c>
      <c r="G619" s="50" t="s">
        <v>759</v>
      </c>
      <c r="H619" s="22" t="s">
        <v>514</v>
      </c>
      <c r="I619" s="1" t="s">
        <v>82</v>
      </c>
      <c r="J619" s="22" t="s">
        <v>760</v>
      </c>
      <c r="K619" s="22" t="s">
        <v>139</v>
      </c>
      <c r="L619" s="24">
        <v>44177</v>
      </c>
      <c r="M619" s="24">
        <v>44286</v>
      </c>
      <c r="N619" s="51" t="s">
        <v>552</v>
      </c>
      <c r="O619" s="50" t="s">
        <v>641</v>
      </c>
      <c r="P619" s="1" t="s">
        <v>507</v>
      </c>
      <c r="Q619" s="1" t="s">
        <v>506</v>
      </c>
      <c r="R619" s="26">
        <v>5460000</v>
      </c>
      <c r="S619" s="27">
        <v>0</v>
      </c>
      <c r="T619" s="4">
        <f t="shared" si="29"/>
        <v>5460000</v>
      </c>
      <c r="U619" s="1">
        <v>5460000</v>
      </c>
      <c r="V619" s="31">
        <v>1</v>
      </c>
      <c r="W619" s="12">
        <v>1</v>
      </c>
      <c r="X619" s="22"/>
    </row>
    <row r="620" spans="1:24" ht="24" customHeight="1" x14ac:dyDescent="0.2">
      <c r="A620" s="1" t="s">
        <v>24</v>
      </c>
      <c r="B620" s="1" t="s">
        <v>25</v>
      </c>
      <c r="C620" s="1" t="s">
        <v>26</v>
      </c>
      <c r="D620" s="1" t="s">
        <v>24</v>
      </c>
      <c r="E620" s="21" t="s">
        <v>837</v>
      </c>
      <c r="F620" s="21" t="s">
        <v>838</v>
      </c>
      <c r="G620" s="50" t="s">
        <v>762</v>
      </c>
      <c r="H620" s="22" t="s">
        <v>514</v>
      </c>
      <c r="I620" s="1" t="s">
        <v>82</v>
      </c>
      <c r="J620" s="22" t="s">
        <v>761</v>
      </c>
      <c r="K620" s="22" t="s">
        <v>139</v>
      </c>
      <c r="L620" s="24">
        <v>44180</v>
      </c>
      <c r="M620" s="24">
        <v>44286</v>
      </c>
      <c r="N620" s="51" t="s">
        <v>553</v>
      </c>
      <c r="O620" s="50" t="s">
        <v>642</v>
      </c>
      <c r="P620" s="1" t="s">
        <v>507</v>
      </c>
      <c r="Q620" s="1" t="s">
        <v>506</v>
      </c>
      <c r="R620" s="26">
        <v>5460000</v>
      </c>
      <c r="S620" s="27">
        <v>0</v>
      </c>
      <c r="T620" s="4">
        <f t="shared" si="29"/>
        <v>5460000</v>
      </c>
      <c r="U620" s="1">
        <v>5460000</v>
      </c>
      <c r="V620" s="31">
        <v>1</v>
      </c>
      <c r="W620" s="12">
        <v>1</v>
      </c>
      <c r="X620" s="22"/>
    </row>
    <row r="621" spans="1:24" ht="24" customHeight="1" x14ac:dyDescent="0.2">
      <c r="A621" s="1" t="s">
        <v>24</v>
      </c>
      <c r="B621" s="1" t="s">
        <v>25</v>
      </c>
      <c r="C621" s="1" t="s">
        <v>26</v>
      </c>
      <c r="D621" s="1" t="s">
        <v>24</v>
      </c>
      <c r="E621" s="21" t="s">
        <v>778</v>
      </c>
      <c r="F621" s="21" t="s">
        <v>779</v>
      </c>
      <c r="G621" s="50" t="s">
        <v>700</v>
      </c>
      <c r="H621" s="22" t="s">
        <v>514</v>
      </c>
      <c r="I621" s="1" t="s">
        <v>82</v>
      </c>
      <c r="J621" s="22" t="s">
        <v>701</v>
      </c>
      <c r="K621" s="22" t="s">
        <v>139</v>
      </c>
      <c r="L621" s="24">
        <v>44180</v>
      </c>
      <c r="M621" s="24">
        <v>44286</v>
      </c>
      <c r="N621" s="51" t="s">
        <v>554</v>
      </c>
      <c r="O621" s="50" t="s">
        <v>643</v>
      </c>
      <c r="P621" s="1" t="s">
        <v>507</v>
      </c>
      <c r="Q621" s="1" t="s">
        <v>506</v>
      </c>
      <c r="R621" s="26">
        <v>6400000</v>
      </c>
      <c r="S621" s="27">
        <v>0</v>
      </c>
      <c r="T621" s="4">
        <f t="shared" si="29"/>
        <v>6400000</v>
      </c>
      <c r="U621" s="1">
        <v>6400000</v>
      </c>
      <c r="V621" s="31">
        <v>1</v>
      </c>
      <c r="W621" s="12">
        <v>1</v>
      </c>
      <c r="X621" s="22"/>
    </row>
    <row r="622" spans="1:24" ht="24" customHeight="1" x14ac:dyDescent="0.2">
      <c r="A622" s="1" t="s">
        <v>24</v>
      </c>
      <c r="B622" s="1" t="s">
        <v>25</v>
      </c>
      <c r="C622" s="1" t="s">
        <v>26</v>
      </c>
      <c r="D622" s="1" t="s">
        <v>24</v>
      </c>
      <c r="E622" s="21" t="s">
        <v>839</v>
      </c>
      <c r="F622" s="21" t="s">
        <v>840</v>
      </c>
      <c r="G622" s="50" t="s">
        <v>764</v>
      </c>
      <c r="H622" s="22" t="s">
        <v>514</v>
      </c>
      <c r="I622" s="1" t="s">
        <v>82</v>
      </c>
      <c r="J622" s="22" t="s">
        <v>763</v>
      </c>
      <c r="K622" s="22" t="s">
        <v>139</v>
      </c>
      <c r="L622" s="24">
        <v>44177</v>
      </c>
      <c r="M622" s="24">
        <v>44286</v>
      </c>
      <c r="N622" s="51" t="s">
        <v>555</v>
      </c>
      <c r="O622" s="50" t="s">
        <v>644</v>
      </c>
      <c r="P622" s="1" t="s">
        <v>510</v>
      </c>
      <c r="Q622" s="1" t="s">
        <v>144</v>
      </c>
      <c r="R622" s="26">
        <v>5600000</v>
      </c>
      <c r="S622" s="27">
        <v>0</v>
      </c>
      <c r="T622" s="4">
        <f t="shared" ref="T622:U681" si="36">R622+S622</f>
        <v>5600000</v>
      </c>
      <c r="U622" s="1">
        <v>5600000</v>
      </c>
      <c r="V622" s="31">
        <v>1</v>
      </c>
      <c r="W622" s="12">
        <v>1</v>
      </c>
      <c r="X622" s="22"/>
    </row>
    <row r="623" spans="1:24" ht="24" customHeight="1" x14ac:dyDescent="0.2">
      <c r="A623" s="1" t="s">
        <v>24</v>
      </c>
      <c r="B623" s="1" t="s">
        <v>25</v>
      </c>
      <c r="C623" s="1" t="s">
        <v>26</v>
      </c>
      <c r="D623" s="1" t="s">
        <v>24</v>
      </c>
      <c r="E623" s="21" t="s">
        <v>841</v>
      </c>
      <c r="F623" s="21" t="s">
        <v>842</v>
      </c>
      <c r="G623" s="50" t="s">
        <v>767</v>
      </c>
      <c r="H623" s="22" t="s">
        <v>514</v>
      </c>
      <c r="I623" s="1" t="s">
        <v>82</v>
      </c>
      <c r="J623" s="22" t="s">
        <v>765</v>
      </c>
      <c r="K623" s="22" t="s">
        <v>139</v>
      </c>
      <c r="L623" s="24">
        <v>44183</v>
      </c>
      <c r="M623" s="24">
        <v>44255</v>
      </c>
      <c r="N623" s="51" t="s">
        <v>556</v>
      </c>
      <c r="O623" s="50" t="s">
        <v>645</v>
      </c>
      <c r="P623" s="1" t="s">
        <v>507</v>
      </c>
      <c r="Q623" s="1" t="s">
        <v>506</v>
      </c>
      <c r="R623" s="26">
        <v>10660000</v>
      </c>
      <c r="S623" s="27">
        <v>0</v>
      </c>
      <c r="T623" s="4">
        <f t="shared" si="36"/>
        <v>10660000</v>
      </c>
      <c r="U623" s="1">
        <v>10660000</v>
      </c>
      <c r="V623" s="31">
        <v>1</v>
      </c>
      <c r="W623" s="12">
        <v>1</v>
      </c>
      <c r="X623" s="22"/>
    </row>
    <row r="624" spans="1:24" ht="24" customHeight="1" x14ac:dyDescent="0.2">
      <c r="A624" s="1" t="s">
        <v>24</v>
      </c>
      <c r="B624" s="1" t="s">
        <v>25</v>
      </c>
      <c r="C624" s="1" t="s">
        <v>26</v>
      </c>
      <c r="D624" s="1" t="s">
        <v>24</v>
      </c>
      <c r="E624" s="21" t="s">
        <v>843</v>
      </c>
      <c r="F624" s="21" t="s">
        <v>844</v>
      </c>
      <c r="G624" s="50" t="s">
        <v>768</v>
      </c>
      <c r="H624" s="22" t="s">
        <v>514</v>
      </c>
      <c r="I624" s="1" t="s">
        <v>82</v>
      </c>
      <c r="J624" s="22" t="s">
        <v>766</v>
      </c>
      <c r="K624" s="22" t="s">
        <v>139</v>
      </c>
      <c r="L624" s="24">
        <v>44183</v>
      </c>
      <c r="M624" s="24">
        <v>44286</v>
      </c>
      <c r="N624" s="51" t="s">
        <v>557</v>
      </c>
      <c r="O624" s="50" t="s">
        <v>646</v>
      </c>
      <c r="P624" s="1" t="s">
        <v>718</v>
      </c>
      <c r="Q624" s="1" t="s">
        <v>719</v>
      </c>
      <c r="R624" s="26">
        <v>6174000</v>
      </c>
      <c r="S624" s="27">
        <v>0</v>
      </c>
      <c r="T624" s="4">
        <f t="shared" si="36"/>
        <v>6174000</v>
      </c>
      <c r="U624" s="1">
        <v>6174000</v>
      </c>
      <c r="V624" s="31">
        <v>1</v>
      </c>
      <c r="W624" s="12">
        <v>1</v>
      </c>
      <c r="X624" s="22"/>
    </row>
    <row r="625" spans="1:24" ht="24" customHeight="1" x14ac:dyDescent="0.2">
      <c r="A625" s="1" t="s">
        <v>24</v>
      </c>
      <c r="B625" s="1" t="s">
        <v>25</v>
      </c>
      <c r="C625" s="1" t="s">
        <v>26</v>
      </c>
      <c r="D625" s="1" t="s">
        <v>24</v>
      </c>
      <c r="E625" s="21" t="s">
        <v>845</v>
      </c>
      <c r="F625" s="21" t="s">
        <v>846</v>
      </c>
      <c r="G625" s="50" t="s">
        <v>769</v>
      </c>
      <c r="H625" s="22" t="s">
        <v>514</v>
      </c>
      <c r="I625" s="1" t="s">
        <v>82</v>
      </c>
      <c r="J625" s="22" t="s">
        <v>752</v>
      </c>
      <c r="K625" s="22" t="s">
        <v>139</v>
      </c>
      <c r="L625" s="24">
        <v>44183</v>
      </c>
      <c r="M625" s="24">
        <v>44286</v>
      </c>
      <c r="N625" s="51" t="s">
        <v>558</v>
      </c>
      <c r="O625" s="50" t="s">
        <v>647</v>
      </c>
      <c r="P625" s="1" t="s">
        <v>510</v>
      </c>
      <c r="Q625" s="1" t="s">
        <v>144</v>
      </c>
      <c r="R625" s="26">
        <v>5460000</v>
      </c>
      <c r="S625" s="27">
        <v>0</v>
      </c>
      <c r="T625" s="4">
        <f t="shared" si="36"/>
        <v>5460000</v>
      </c>
      <c r="U625" s="1">
        <v>5460000</v>
      </c>
      <c r="V625" s="31">
        <v>1</v>
      </c>
      <c r="W625" s="12">
        <v>1</v>
      </c>
      <c r="X625" s="22"/>
    </row>
    <row r="626" spans="1:24" ht="24" customHeight="1" x14ac:dyDescent="0.2">
      <c r="A626" s="1" t="s">
        <v>24</v>
      </c>
      <c r="B626" s="1" t="s">
        <v>25</v>
      </c>
      <c r="C626" s="1" t="s">
        <v>26</v>
      </c>
      <c r="D626" s="1" t="s">
        <v>24</v>
      </c>
      <c r="E626" s="21" t="s">
        <v>847</v>
      </c>
      <c r="F626" s="21" t="s">
        <v>848</v>
      </c>
      <c r="G626" s="50" t="s">
        <v>770</v>
      </c>
      <c r="H626" s="22" t="s">
        <v>514</v>
      </c>
      <c r="I626" s="1" t="s">
        <v>82</v>
      </c>
      <c r="J626" s="22" t="s">
        <v>771</v>
      </c>
      <c r="K626" s="22" t="s">
        <v>139</v>
      </c>
      <c r="L626" s="24">
        <v>44183</v>
      </c>
      <c r="M626" s="24">
        <v>44286</v>
      </c>
      <c r="N626" s="51" t="s">
        <v>559</v>
      </c>
      <c r="O626" s="50" t="s">
        <v>648</v>
      </c>
      <c r="P626" s="1" t="s">
        <v>507</v>
      </c>
      <c r="Q626" s="1" t="s">
        <v>506</v>
      </c>
      <c r="R626" s="26">
        <v>7200000</v>
      </c>
      <c r="S626" s="27">
        <v>0</v>
      </c>
      <c r="T626" s="4">
        <f t="shared" si="36"/>
        <v>7200000</v>
      </c>
      <c r="U626" s="1">
        <v>7200000</v>
      </c>
      <c r="V626" s="31">
        <v>1</v>
      </c>
      <c r="W626" s="12">
        <v>1</v>
      </c>
      <c r="X626" s="22"/>
    </row>
    <row r="627" spans="1:24" ht="24" customHeight="1" x14ac:dyDescent="0.2">
      <c r="A627" s="1" t="s">
        <v>24</v>
      </c>
      <c r="B627" s="1" t="s">
        <v>25</v>
      </c>
      <c r="C627" s="1" t="s">
        <v>26</v>
      </c>
      <c r="D627" s="1" t="s">
        <v>24</v>
      </c>
      <c r="E627" s="21" t="s">
        <v>849</v>
      </c>
      <c r="F627" s="21" t="s">
        <v>850</v>
      </c>
      <c r="G627" s="50" t="s">
        <v>852</v>
      </c>
      <c r="H627" s="22" t="s">
        <v>514</v>
      </c>
      <c r="I627" s="1" t="s">
        <v>82</v>
      </c>
      <c r="J627" s="22" t="s">
        <v>329</v>
      </c>
      <c r="K627" s="22" t="s">
        <v>139</v>
      </c>
      <c r="L627" s="24">
        <v>44182</v>
      </c>
      <c r="M627" s="24">
        <v>44245</v>
      </c>
      <c r="N627" s="51" t="s">
        <v>560</v>
      </c>
      <c r="O627" s="50" t="s">
        <v>649</v>
      </c>
      <c r="P627" s="1" t="s">
        <v>507</v>
      </c>
      <c r="Q627" s="1" t="s">
        <v>506</v>
      </c>
      <c r="R627" s="26">
        <v>7250000</v>
      </c>
      <c r="S627" s="27">
        <v>0</v>
      </c>
      <c r="T627" s="4">
        <f t="shared" si="36"/>
        <v>7250000</v>
      </c>
      <c r="U627" s="1">
        <v>7250000</v>
      </c>
      <c r="V627" s="31">
        <v>1</v>
      </c>
      <c r="W627" s="12">
        <v>1</v>
      </c>
      <c r="X627" s="22"/>
    </row>
    <row r="628" spans="1:24" ht="24" customHeight="1" x14ac:dyDescent="0.2">
      <c r="A628" s="1" t="s">
        <v>24</v>
      </c>
      <c r="B628" s="1" t="s">
        <v>25</v>
      </c>
      <c r="C628" s="1" t="s">
        <v>26</v>
      </c>
      <c r="D628" s="1" t="s">
        <v>24</v>
      </c>
      <c r="E628" s="21" t="s">
        <v>853</v>
      </c>
      <c r="F628" s="21" t="s">
        <v>854</v>
      </c>
      <c r="G628" s="50" t="s">
        <v>851</v>
      </c>
      <c r="H628" s="22" t="s">
        <v>514</v>
      </c>
      <c r="I628" s="1" t="s">
        <v>82</v>
      </c>
      <c r="J628" s="22" t="s">
        <v>855</v>
      </c>
      <c r="K628" s="22" t="s">
        <v>139</v>
      </c>
      <c r="L628" s="24">
        <v>44190</v>
      </c>
      <c r="M628" s="24">
        <v>44286</v>
      </c>
      <c r="N628" s="51" t="s">
        <v>561</v>
      </c>
      <c r="O628" s="50" t="s">
        <v>650</v>
      </c>
      <c r="P628" s="1" t="s">
        <v>718</v>
      </c>
      <c r="Q628" s="1" t="s">
        <v>719</v>
      </c>
      <c r="R628" s="26">
        <v>6174000</v>
      </c>
      <c r="S628" s="27">
        <v>0</v>
      </c>
      <c r="T628" s="4">
        <f t="shared" si="36"/>
        <v>6174000</v>
      </c>
      <c r="U628" s="1">
        <v>6174000</v>
      </c>
      <c r="V628" s="31">
        <v>1</v>
      </c>
      <c r="W628" s="12">
        <v>1</v>
      </c>
      <c r="X628" s="22"/>
    </row>
    <row r="629" spans="1:24" ht="24" customHeight="1" x14ac:dyDescent="0.2">
      <c r="A629" s="1" t="s">
        <v>24</v>
      </c>
      <c r="B629" s="1" t="s">
        <v>25</v>
      </c>
      <c r="C629" s="1" t="s">
        <v>26</v>
      </c>
      <c r="D629" s="1" t="s">
        <v>24</v>
      </c>
      <c r="E629" s="21" t="s">
        <v>860</v>
      </c>
      <c r="F629" s="21" t="s">
        <v>861</v>
      </c>
      <c r="G629" s="50" t="s">
        <v>856</v>
      </c>
      <c r="H629" s="22" t="s">
        <v>514</v>
      </c>
      <c r="I629" s="1" t="s">
        <v>82</v>
      </c>
      <c r="J629" s="22" t="s">
        <v>862</v>
      </c>
      <c r="K629" s="22" t="s">
        <v>139</v>
      </c>
      <c r="L629" s="24">
        <v>44183</v>
      </c>
      <c r="M629" s="24">
        <v>44286</v>
      </c>
      <c r="N629" s="51" t="s">
        <v>562</v>
      </c>
      <c r="O629" s="50" t="s">
        <v>651</v>
      </c>
      <c r="P629" s="1" t="s">
        <v>718</v>
      </c>
      <c r="Q629" s="1" t="s">
        <v>719</v>
      </c>
      <c r="R629" s="26">
        <v>5460000</v>
      </c>
      <c r="S629" s="27">
        <v>0</v>
      </c>
      <c r="T629" s="4">
        <f t="shared" si="36"/>
        <v>5460000</v>
      </c>
      <c r="U629" s="1">
        <v>5460000</v>
      </c>
      <c r="V629" s="31">
        <v>1</v>
      </c>
      <c r="W629" s="12">
        <v>1</v>
      </c>
      <c r="X629" s="22"/>
    </row>
    <row r="630" spans="1:24" ht="24" customHeight="1" x14ac:dyDescent="0.2">
      <c r="A630" s="1" t="s">
        <v>24</v>
      </c>
      <c r="B630" s="1" t="s">
        <v>25</v>
      </c>
      <c r="C630" s="1" t="s">
        <v>26</v>
      </c>
      <c r="D630" s="1" t="s">
        <v>24</v>
      </c>
      <c r="E630" s="21" t="s">
        <v>863</v>
      </c>
      <c r="F630" s="21" t="s">
        <v>864</v>
      </c>
      <c r="G630" s="50" t="s">
        <v>857</v>
      </c>
      <c r="H630" s="22" t="s">
        <v>514</v>
      </c>
      <c r="I630" s="1" t="s">
        <v>82</v>
      </c>
      <c r="J630" s="22" t="s">
        <v>865</v>
      </c>
      <c r="K630" s="22" t="s">
        <v>139</v>
      </c>
      <c r="L630" s="24">
        <v>44181</v>
      </c>
      <c r="M630" s="24">
        <v>44286</v>
      </c>
      <c r="N630" s="51" t="s">
        <v>563</v>
      </c>
      <c r="O630" s="50" t="s">
        <v>652</v>
      </c>
      <c r="P630" s="1" t="s">
        <v>507</v>
      </c>
      <c r="Q630" s="1" t="s">
        <v>506</v>
      </c>
      <c r="R630" s="26">
        <v>8000000</v>
      </c>
      <c r="S630" s="27">
        <v>0</v>
      </c>
      <c r="T630" s="4">
        <f t="shared" si="36"/>
        <v>8000000</v>
      </c>
      <c r="U630" s="1">
        <v>8000000</v>
      </c>
      <c r="V630" s="31">
        <v>1</v>
      </c>
      <c r="W630" s="12">
        <v>1</v>
      </c>
      <c r="X630" s="22"/>
    </row>
    <row r="631" spans="1:24" ht="24" customHeight="1" x14ac:dyDescent="0.2">
      <c r="A631" s="1" t="s">
        <v>24</v>
      </c>
      <c r="B631" s="1" t="s">
        <v>25</v>
      </c>
      <c r="C631" s="1" t="s">
        <v>26</v>
      </c>
      <c r="D631" s="1" t="s">
        <v>24</v>
      </c>
      <c r="E631" s="21" t="s">
        <v>866</v>
      </c>
      <c r="F631" s="21" t="s">
        <v>867</v>
      </c>
      <c r="G631" s="50" t="s">
        <v>858</v>
      </c>
      <c r="H631" s="22" t="s">
        <v>514</v>
      </c>
      <c r="I631" s="1" t="s">
        <v>82</v>
      </c>
      <c r="J631" s="22" t="s">
        <v>868</v>
      </c>
      <c r="K631" s="22" t="s">
        <v>139</v>
      </c>
      <c r="L631" s="24">
        <v>44181</v>
      </c>
      <c r="M631" s="24">
        <v>44286</v>
      </c>
      <c r="N631" s="51" t="s">
        <v>564</v>
      </c>
      <c r="O631" s="50" t="s">
        <v>653</v>
      </c>
      <c r="P631" s="1" t="s">
        <v>718</v>
      </c>
      <c r="Q631" s="1" t="s">
        <v>719</v>
      </c>
      <c r="R631" s="26">
        <v>5460000</v>
      </c>
      <c r="S631" s="27">
        <v>0</v>
      </c>
      <c r="T631" s="4">
        <f t="shared" si="36"/>
        <v>5460000</v>
      </c>
      <c r="U631" s="1">
        <v>5460000</v>
      </c>
      <c r="V631" s="31">
        <v>1</v>
      </c>
      <c r="W631" s="12">
        <v>1</v>
      </c>
      <c r="X631" s="22"/>
    </row>
    <row r="632" spans="1:24" ht="24" customHeight="1" x14ac:dyDescent="0.2">
      <c r="A632" s="1" t="s">
        <v>24</v>
      </c>
      <c r="B632" s="1" t="s">
        <v>25</v>
      </c>
      <c r="C632" s="1" t="s">
        <v>26</v>
      </c>
      <c r="D632" s="1" t="s">
        <v>24</v>
      </c>
      <c r="E632" s="21" t="s">
        <v>1020</v>
      </c>
      <c r="F632" s="21" t="s">
        <v>1021</v>
      </c>
      <c r="G632" s="50" t="s">
        <v>859</v>
      </c>
      <c r="H632" s="22" t="s">
        <v>514</v>
      </c>
      <c r="I632" s="21" t="s">
        <v>1022</v>
      </c>
      <c r="J632" s="22" t="s">
        <v>1023</v>
      </c>
      <c r="K632" s="22" t="s">
        <v>385</v>
      </c>
      <c r="L632" s="24">
        <v>43661</v>
      </c>
      <c r="M632" s="24">
        <v>44286</v>
      </c>
      <c r="N632" s="51" t="s">
        <v>565</v>
      </c>
      <c r="O632" s="50" t="s">
        <v>654</v>
      </c>
      <c r="P632" s="1" t="s">
        <v>507</v>
      </c>
      <c r="Q632" s="1" t="s">
        <v>506</v>
      </c>
      <c r="R632" s="26">
        <v>180000000</v>
      </c>
      <c r="S632" s="27">
        <v>0</v>
      </c>
      <c r="T632" s="4">
        <f t="shared" si="36"/>
        <v>180000000</v>
      </c>
      <c r="U632" s="1">
        <v>179160750</v>
      </c>
      <c r="V632" s="11">
        <f t="shared" si="35"/>
        <v>0.99533749999999999</v>
      </c>
      <c r="W632" s="12">
        <v>1</v>
      </c>
      <c r="X632" s="22"/>
    </row>
    <row r="633" spans="1:24" ht="24" customHeight="1" x14ac:dyDescent="0.2">
      <c r="A633" s="1" t="s">
        <v>24</v>
      </c>
      <c r="B633" s="1" t="s">
        <v>25</v>
      </c>
      <c r="C633" s="1" t="s">
        <v>26</v>
      </c>
      <c r="D633" s="1" t="s">
        <v>24</v>
      </c>
      <c r="E633" s="21" t="s">
        <v>871</v>
      </c>
      <c r="F633" s="21" t="s">
        <v>872</v>
      </c>
      <c r="G633" s="50" t="s">
        <v>869</v>
      </c>
      <c r="H633" s="22" t="s">
        <v>514</v>
      </c>
      <c r="I633" s="1" t="s">
        <v>82</v>
      </c>
      <c r="J633" s="22" t="s">
        <v>873</v>
      </c>
      <c r="K633" s="22" t="s">
        <v>139</v>
      </c>
      <c r="L633" s="24">
        <v>44181</v>
      </c>
      <c r="M633" s="24">
        <v>44286</v>
      </c>
      <c r="N633" s="51" t="s">
        <v>566</v>
      </c>
      <c r="O633" s="50" t="s">
        <v>655</v>
      </c>
      <c r="P633" s="1" t="s">
        <v>507</v>
      </c>
      <c r="Q633" s="1" t="s">
        <v>506</v>
      </c>
      <c r="R633" s="26">
        <v>6400000</v>
      </c>
      <c r="S633" s="27">
        <v>0</v>
      </c>
      <c r="T633" s="4">
        <f t="shared" si="36"/>
        <v>6400000</v>
      </c>
      <c r="U633" s="1">
        <v>6400000</v>
      </c>
      <c r="V633" s="31">
        <v>1</v>
      </c>
      <c r="W633" s="12">
        <v>1</v>
      </c>
      <c r="X633" s="22"/>
    </row>
    <row r="634" spans="1:24" ht="24" customHeight="1" x14ac:dyDescent="0.2">
      <c r="A634" s="1" t="s">
        <v>24</v>
      </c>
      <c r="B634" s="1" t="s">
        <v>25</v>
      </c>
      <c r="C634" s="1" t="s">
        <v>26</v>
      </c>
      <c r="D634" s="1" t="s">
        <v>24</v>
      </c>
      <c r="E634" s="21" t="s">
        <v>874</v>
      </c>
      <c r="F634" s="21" t="s">
        <v>875</v>
      </c>
      <c r="G634" s="50" t="s">
        <v>870</v>
      </c>
      <c r="H634" s="22" t="s">
        <v>514</v>
      </c>
      <c r="I634" s="1" t="s">
        <v>82</v>
      </c>
      <c r="J634" s="22" t="s">
        <v>876</v>
      </c>
      <c r="K634" s="22" t="s">
        <v>139</v>
      </c>
      <c r="L634" s="24">
        <v>44181</v>
      </c>
      <c r="M634" s="24">
        <v>44500</v>
      </c>
      <c r="N634" s="51" t="s">
        <v>567</v>
      </c>
      <c r="O634" s="50" t="s">
        <v>656</v>
      </c>
      <c r="P634" s="1" t="s">
        <v>507</v>
      </c>
      <c r="Q634" s="1" t="s">
        <v>506</v>
      </c>
      <c r="R634" s="26">
        <v>17600000</v>
      </c>
      <c r="S634" s="27">
        <v>2400000</v>
      </c>
      <c r="T634" s="28">
        <f t="shared" si="36"/>
        <v>20000000</v>
      </c>
      <c r="U634" s="1">
        <v>20000000</v>
      </c>
      <c r="V634" s="31">
        <f t="shared" si="35"/>
        <v>1</v>
      </c>
      <c r="W634" s="12">
        <v>1</v>
      </c>
      <c r="X634" s="22"/>
    </row>
    <row r="635" spans="1:24" ht="24" customHeight="1" x14ac:dyDescent="0.2">
      <c r="A635" s="1" t="s">
        <v>24</v>
      </c>
      <c r="B635" s="1" t="s">
        <v>25</v>
      </c>
      <c r="C635" s="1" t="s">
        <v>26</v>
      </c>
      <c r="D635" s="1" t="s">
        <v>24</v>
      </c>
      <c r="E635" s="21" t="s">
        <v>878</v>
      </c>
      <c r="F635" s="21" t="s">
        <v>879</v>
      </c>
      <c r="G635" s="50" t="s">
        <v>877</v>
      </c>
      <c r="H635" s="22" t="s">
        <v>514</v>
      </c>
      <c r="I635" s="1" t="s">
        <v>82</v>
      </c>
      <c r="J635" s="22" t="s">
        <v>880</v>
      </c>
      <c r="K635" s="22" t="s">
        <v>139</v>
      </c>
      <c r="L635" s="24">
        <v>44181</v>
      </c>
      <c r="M635" s="24">
        <v>44286</v>
      </c>
      <c r="N635" s="51" t="s">
        <v>568</v>
      </c>
      <c r="O635" s="50" t="s">
        <v>657</v>
      </c>
      <c r="P635" s="1" t="s">
        <v>718</v>
      </c>
      <c r="Q635" s="1" t="s">
        <v>719</v>
      </c>
      <c r="R635" s="26">
        <v>6174000</v>
      </c>
      <c r="S635" s="27">
        <v>0</v>
      </c>
      <c r="T635" s="4">
        <f t="shared" si="36"/>
        <v>6174000</v>
      </c>
      <c r="U635" s="1">
        <v>6174000</v>
      </c>
      <c r="V635" s="31">
        <v>1</v>
      </c>
      <c r="W635" s="12">
        <v>1</v>
      </c>
      <c r="X635" s="22"/>
    </row>
    <row r="636" spans="1:24" ht="24" customHeight="1" x14ac:dyDescent="0.2">
      <c r="A636" s="1" t="s">
        <v>24</v>
      </c>
      <c r="B636" s="1" t="s">
        <v>25</v>
      </c>
      <c r="C636" s="1" t="s">
        <v>26</v>
      </c>
      <c r="D636" s="1" t="s">
        <v>24</v>
      </c>
      <c r="E636" s="21" t="s">
        <v>1024</v>
      </c>
      <c r="F636" s="21" t="s">
        <v>1025</v>
      </c>
      <c r="G636" s="50" t="s">
        <v>1026</v>
      </c>
      <c r="H636" s="22" t="s">
        <v>514</v>
      </c>
      <c r="I636" s="53" t="s">
        <v>2453</v>
      </c>
      <c r="J636" s="22" t="s">
        <v>1027</v>
      </c>
      <c r="K636" s="22" t="s">
        <v>385</v>
      </c>
      <c r="L636" s="24">
        <v>43661</v>
      </c>
      <c r="M636" s="24">
        <v>44500</v>
      </c>
      <c r="N636" s="51" t="s">
        <v>569</v>
      </c>
      <c r="O636" s="50" t="s">
        <v>658</v>
      </c>
      <c r="P636" s="1" t="s">
        <v>507</v>
      </c>
      <c r="Q636" s="1" t="s">
        <v>506</v>
      </c>
      <c r="R636" s="26">
        <v>100000000</v>
      </c>
      <c r="S636" s="27">
        <v>50000000</v>
      </c>
      <c r="T636" s="28">
        <f t="shared" si="36"/>
        <v>150000000</v>
      </c>
      <c r="U636" s="1">
        <v>150000000</v>
      </c>
      <c r="V636" s="31">
        <f t="shared" si="35"/>
        <v>1</v>
      </c>
      <c r="W636" s="12">
        <v>1</v>
      </c>
      <c r="X636" s="22"/>
    </row>
    <row r="637" spans="1:24" ht="24" customHeight="1" x14ac:dyDescent="0.2">
      <c r="A637" s="1" t="s">
        <v>24</v>
      </c>
      <c r="B637" s="1" t="s">
        <v>25</v>
      </c>
      <c r="C637" s="1" t="s">
        <v>26</v>
      </c>
      <c r="D637" s="1" t="s">
        <v>24</v>
      </c>
      <c r="E637" s="21" t="s">
        <v>882</v>
      </c>
      <c r="F637" s="21" t="s">
        <v>883</v>
      </c>
      <c r="G637" s="50" t="s">
        <v>881</v>
      </c>
      <c r="H637" s="22" t="s">
        <v>514</v>
      </c>
      <c r="I637" s="1" t="s">
        <v>82</v>
      </c>
      <c r="J637" s="22" t="s">
        <v>884</v>
      </c>
      <c r="K637" s="22" t="s">
        <v>139</v>
      </c>
      <c r="L637" s="24">
        <v>44183</v>
      </c>
      <c r="M637" s="24">
        <v>44347</v>
      </c>
      <c r="N637" s="51" t="s">
        <v>570</v>
      </c>
      <c r="O637" s="50" t="s">
        <v>659</v>
      </c>
      <c r="P637" s="1" t="s">
        <v>507</v>
      </c>
      <c r="Q637" s="1" t="s">
        <v>506</v>
      </c>
      <c r="R637" s="26">
        <v>13200000</v>
      </c>
      <c r="S637" s="27">
        <v>0</v>
      </c>
      <c r="T637" s="4">
        <f t="shared" si="36"/>
        <v>13200000</v>
      </c>
      <c r="U637" s="1">
        <v>13200000</v>
      </c>
      <c r="V637" s="31">
        <v>1</v>
      </c>
      <c r="W637" s="12">
        <v>1</v>
      </c>
      <c r="X637" s="22"/>
    </row>
    <row r="638" spans="1:24" ht="24" customHeight="1" x14ac:dyDescent="0.2">
      <c r="A638" s="1" t="s">
        <v>24</v>
      </c>
      <c r="B638" s="1" t="s">
        <v>25</v>
      </c>
      <c r="C638" s="1" t="s">
        <v>26</v>
      </c>
      <c r="D638" s="1" t="s">
        <v>24</v>
      </c>
      <c r="E638" s="21" t="s">
        <v>886</v>
      </c>
      <c r="F638" s="21" t="s">
        <v>887</v>
      </c>
      <c r="G638" s="50" t="s">
        <v>885</v>
      </c>
      <c r="H638" s="22" t="s">
        <v>514</v>
      </c>
      <c r="I638" s="1" t="s">
        <v>82</v>
      </c>
      <c r="J638" s="22" t="s">
        <v>888</v>
      </c>
      <c r="K638" s="22" t="s">
        <v>139</v>
      </c>
      <c r="L638" s="24">
        <v>44187</v>
      </c>
      <c r="M638" s="24">
        <v>44286</v>
      </c>
      <c r="N638" s="51" t="s">
        <v>571</v>
      </c>
      <c r="O638" s="50" t="s">
        <v>660</v>
      </c>
      <c r="P638" s="1" t="s">
        <v>507</v>
      </c>
      <c r="Q638" s="1" t="s">
        <v>506</v>
      </c>
      <c r="R638" s="26">
        <v>12000000</v>
      </c>
      <c r="S638" s="27">
        <v>0</v>
      </c>
      <c r="T638" s="4">
        <f t="shared" si="36"/>
        <v>12000000</v>
      </c>
      <c r="U638" s="1">
        <v>12000000</v>
      </c>
      <c r="V638" s="31">
        <v>1</v>
      </c>
      <c r="W638" s="12">
        <v>1</v>
      </c>
      <c r="X638" s="22"/>
    </row>
    <row r="639" spans="1:24" ht="24" customHeight="1" x14ac:dyDescent="0.2">
      <c r="A639" s="1" t="s">
        <v>24</v>
      </c>
      <c r="B639" s="1" t="s">
        <v>25</v>
      </c>
      <c r="C639" s="1" t="s">
        <v>26</v>
      </c>
      <c r="D639" s="1" t="s">
        <v>24</v>
      </c>
      <c r="E639" s="21" t="s">
        <v>890</v>
      </c>
      <c r="F639" s="21" t="s">
        <v>891</v>
      </c>
      <c r="G639" s="50" t="s">
        <v>889</v>
      </c>
      <c r="H639" s="22" t="s">
        <v>514</v>
      </c>
      <c r="I639" s="1" t="s">
        <v>82</v>
      </c>
      <c r="J639" s="22" t="s">
        <v>892</v>
      </c>
      <c r="K639" s="22" t="s">
        <v>139</v>
      </c>
      <c r="L639" s="24">
        <v>44187</v>
      </c>
      <c r="M639" s="24">
        <v>44255</v>
      </c>
      <c r="N639" s="51" t="s">
        <v>572</v>
      </c>
      <c r="O639" s="50" t="s">
        <v>661</v>
      </c>
      <c r="P639" s="1" t="s">
        <v>507</v>
      </c>
      <c r="Q639" s="1" t="s">
        <v>506</v>
      </c>
      <c r="R639" s="26">
        <v>6440000</v>
      </c>
      <c r="S639" s="27">
        <v>0</v>
      </c>
      <c r="T639" s="4">
        <f t="shared" si="36"/>
        <v>6440000</v>
      </c>
      <c r="U639" s="1">
        <v>6440000</v>
      </c>
      <c r="V639" s="31">
        <v>1</v>
      </c>
      <c r="W639" s="12">
        <v>1</v>
      </c>
      <c r="X639" s="22"/>
    </row>
    <row r="640" spans="1:24" ht="24" customHeight="1" x14ac:dyDescent="0.2">
      <c r="A640" s="1" t="s">
        <v>24</v>
      </c>
      <c r="B640" s="1" t="s">
        <v>25</v>
      </c>
      <c r="C640" s="1" t="s">
        <v>26</v>
      </c>
      <c r="D640" s="1" t="s">
        <v>24</v>
      </c>
      <c r="E640" s="21" t="s">
        <v>893</v>
      </c>
      <c r="F640" s="21" t="s">
        <v>894</v>
      </c>
      <c r="G640" s="50" t="s">
        <v>896</v>
      </c>
      <c r="H640" s="22" t="s">
        <v>514</v>
      </c>
      <c r="I640" s="1" t="s">
        <v>82</v>
      </c>
      <c r="J640" s="22" t="s">
        <v>895</v>
      </c>
      <c r="K640" s="22" t="s">
        <v>139</v>
      </c>
      <c r="L640" s="24">
        <v>44188</v>
      </c>
      <c r="M640" s="24">
        <v>44286</v>
      </c>
      <c r="N640" s="51" t="s">
        <v>573</v>
      </c>
      <c r="O640" s="50" t="s">
        <v>662</v>
      </c>
      <c r="P640" s="1" t="s">
        <v>507</v>
      </c>
      <c r="Q640" s="1" t="s">
        <v>506</v>
      </c>
      <c r="R640" s="26">
        <v>5460000</v>
      </c>
      <c r="S640" s="27">
        <v>0</v>
      </c>
      <c r="T640" s="4">
        <f t="shared" si="36"/>
        <v>5460000</v>
      </c>
      <c r="U640" s="1">
        <v>5460000</v>
      </c>
      <c r="V640" s="31">
        <v>1</v>
      </c>
      <c r="W640" s="12">
        <v>1</v>
      </c>
      <c r="X640" s="22"/>
    </row>
    <row r="641" spans="1:24" ht="24" customHeight="1" x14ac:dyDescent="0.2">
      <c r="A641" s="1" t="s">
        <v>24</v>
      </c>
      <c r="B641" s="1" t="s">
        <v>25</v>
      </c>
      <c r="C641" s="1" t="s">
        <v>26</v>
      </c>
      <c r="D641" s="1" t="s">
        <v>24</v>
      </c>
      <c r="E641" s="21" t="s">
        <v>898</v>
      </c>
      <c r="F641" s="21" t="s">
        <v>899</v>
      </c>
      <c r="G641" s="50" t="s">
        <v>897</v>
      </c>
      <c r="H641" s="22" t="s">
        <v>514</v>
      </c>
      <c r="I641" s="1" t="s">
        <v>82</v>
      </c>
      <c r="J641" s="22" t="s">
        <v>900</v>
      </c>
      <c r="K641" s="22" t="s">
        <v>139</v>
      </c>
      <c r="L641" s="24">
        <v>44187</v>
      </c>
      <c r="M641" s="24">
        <v>44286</v>
      </c>
      <c r="N641" s="51" t="s">
        <v>574</v>
      </c>
      <c r="O641" s="50" t="s">
        <v>663</v>
      </c>
      <c r="P641" s="1" t="s">
        <v>507</v>
      </c>
      <c r="Q641" s="1" t="s">
        <v>506</v>
      </c>
      <c r="R641" s="26">
        <v>6300000</v>
      </c>
      <c r="S641" s="27">
        <v>0</v>
      </c>
      <c r="T641" s="4">
        <f t="shared" si="36"/>
        <v>6300000</v>
      </c>
      <c r="U641" s="1">
        <v>6300000</v>
      </c>
      <c r="V641" s="31">
        <v>1</v>
      </c>
      <c r="W641" s="12">
        <v>1</v>
      </c>
      <c r="X641" s="22"/>
    </row>
    <row r="642" spans="1:24" ht="24" customHeight="1" x14ac:dyDescent="0.2">
      <c r="A642" s="1" t="s">
        <v>24</v>
      </c>
      <c r="B642" s="1" t="s">
        <v>25</v>
      </c>
      <c r="C642" s="1" t="s">
        <v>26</v>
      </c>
      <c r="D642" s="1" t="s">
        <v>24</v>
      </c>
      <c r="E642" s="21" t="s">
        <v>1029</v>
      </c>
      <c r="F642" s="21" t="s">
        <v>1030</v>
      </c>
      <c r="G642" s="50" t="s">
        <v>1028</v>
      </c>
      <c r="H642" s="22" t="s">
        <v>514</v>
      </c>
      <c r="I642" s="21" t="s">
        <v>127</v>
      </c>
      <c r="J642" s="22" t="s">
        <v>1031</v>
      </c>
      <c r="K642" s="22" t="s">
        <v>385</v>
      </c>
      <c r="L642" s="24">
        <v>44190</v>
      </c>
      <c r="M642" s="24">
        <v>44408</v>
      </c>
      <c r="N642" s="51" t="s">
        <v>524</v>
      </c>
      <c r="O642" s="50" t="s">
        <v>611</v>
      </c>
      <c r="P642" s="1" t="s">
        <v>507</v>
      </c>
      <c r="Q642" s="1" t="s">
        <v>506</v>
      </c>
      <c r="R642" s="26">
        <v>24200000</v>
      </c>
      <c r="S642" s="27">
        <v>0</v>
      </c>
      <c r="T642" s="28">
        <f t="shared" si="36"/>
        <v>24200000</v>
      </c>
      <c r="U642" s="1">
        <v>24200000</v>
      </c>
      <c r="V642" s="31">
        <f t="shared" si="35"/>
        <v>1</v>
      </c>
      <c r="W642" s="12">
        <v>1</v>
      </c>
      <c r="X642" s="22"/>
    </row>
    <row r="643" spans="1:24" ht="24" customHeight="1" x14ac:dyDescent="0.2">
      <c r="A643" s="1" t="s">
        <v>24</v>
      </c>
      <c r="B643" s="1" t="s">
        <v>25</v>
      </c>
      <c r="C643" s="1" t="s">
        <v>26</v>
      </c>
      <c r="D643" s="1" t="s">
        <v>24</v>
      </c>
      <c r="E643" s="21" t="s">
        <v>901</v>
      </c>
      <c r="F643" s="21" t="s">
        <v>902</v>
      </c>
      <c r="G643" s="50" t="s">
        <v>903</v>
      </c>
      <c r="H643" s="22" t="s">
        <v>514</v>
      </c>
      <c r="I643" s="1" t="s">
        <v>82</v>
      </c>
      <c r="J643" s="22" t="s">
        <v>904</v>
      </c>
      <c r="K643" s="22" t="s">
        <v>139</v>
      </c>
      <c r="L643" s="24">
        <v>44187</v>
      </c>
      <c r="M643" s="24">
        <v>44286</v>
      </c>
      <c r="N643" s="51" t="s">
        <v>575</v>
      </c>
      <c r="O643" s="50" t="s">
        <v>664</v>
      </c>
      <c r="P643" s="1" t="s">
        <v>507</v>
      </c>
      <c r="Q643" s="1" t="s">
        <v>506</v>
      </c>
      <c r="R643" s="26">
        <v>12833334</v>
      </c>
      <c r="S643" s="27">
        <v>0</v>
      </c>
      <c r="T643" s="4">
        <f t="shared" si="36"/>
        <v>12833334</v>
      </c>
      <c r="U643" s="1">
        <v>12333334</v>
      </c>
      <c r="V643" s="11">
        <f t="shared" si="35"/>
        <v>0.96103896306291103</v>
      </c>
      <c r="W643" s="12">
        <v>1</v>
      </c>
      <c r="X643" s="22"/>
    </row>
    <row r="644" spans="1:24" ht="24" customHeight="1" x14ac:dyDescent="0.2">
      <c r="A644" s="1" t="s">
        <v>24</v>
      </c>
      <c r="B644" s="1" t="s">
        <v>25</v>
      </c>
      <c r="C644" s="1" t="s">
        <v>26</v>
      </c>
      <c r="D644" s="1" t="s">
        <v>24</v>
      </c>
      <c r="E644" s="21" t="s">
        <v>905</v>
      </c>
      <c r="F644" s="21" t="s">
        <v>906</v>
      </c>
      <c r="G644" s="50" t="s">
        <v>907</v>
      </c>
      <c r="H644" s="22" t="s">
        <v>514</v>
      </c>
      <c r="I644" s="1" t="s">
        <v>82</v>
      </c>
      <c r="J644" s="22" t="s">
        <v>908</v>
      </c>
      <c r="K644" s="22" t="s">
        <v>139</v>
      </c>
      <c r="L644" s="24">
        <v>44188</v>
      </c>
      <c r="M644" s="24">
        <v>44286</v>
      </c>
      <c r="N644" s="51" t="s">
        <v>576</v>
      </c>
      <c r="O644" s="50" t="s">
        <v>665</v>
      </c>
      <c r="P644" s="1" t="s">
        <v>507</v>
      </c>
      <c r="Q644" s="1" t="s">
        <v>506</v>
      </c>
      <c r="R644" s="26">
        <v>5880000</v>
      </c>
      <c r="S644" s="27">
        <v>0</v>
      </c>
      <c r="T644" s="4">
        <f t="shared" si="36"/>
        <v>5880000</v>
      </c>
      <c r="U644" s="1">
        <v>5880000</v>
      </c>
      <c r="V644" s="31">
        <v>1</v>
      </c>
      <c r="W644" s="12">
        <v>1</v>
      </c>
      <c r="X644" s="22"/>
    </row>
    <row r="645" spans="1:24" ht="24" customHeight="1" x14ac:dyDescent="0.2">
      <c r="A645" s="1" t="s">
        <v>24</v>
      </c>
      <c r="B645" s="1" t="s">
        <v>25</v>
      </c>
      <c r="C645" s="1" t="s">
        <v>26</v>
      </c>
      <c r="D645" s="1" t="s">
        <v>24</v>
      </c>
      <c r="E645" s="21" t="s">
        <v>909</v>
      </c>
      <c r="F645" s="21" t="s">
        <v>910</v>
      </c>
      <c r="G645" s="50" t="s">
        <v>911</v>
      </c>
      <c r="H645" s="22" t="s">
        <v>514</v>
      </c>
      <c r="I645" s="1" t="s">
        <v>82</v>
      </c>
      <c r="J645" s="22" t="s">
        <v>912</v>
      </c>
      <c r="K645" s="22" t="s">
        <v>139</v>
      </c>
      <c r="L645" s="24">
        <v>44187</v>
      </c>
      <c r="M645" s="24">
        <v>44286</v>
      </c>
      <c r="N645" s="51" t="s">
        <v>577</v>
      </c>
      <c r="O645" s="50" t="s">
        <v>666</v>
      </c>
      <c r="P645" s="1" t="s">
        <v>507</v>
      </c>
      <c r="Q645" s="1" t="s">
        <v>506</v>
      </c>
      <c r="R645" s="26">
        <v>6545000</v>
      </c>
      <c r="S645" s="27">
        <v>0</v>
      </c>
      <c r="T645" s="4">
        <f t="shared" si="36"/>
        <v>6545000</v>
      </c>
      <c r="U645" s="1">
        <v>6545000</v>
      </c>
      <c r="V645" s="31">
        <v>1</v>
      </c>
      <c r="W645" s="12">
        <v>1</v>
      </c>
      <c r="X645" s="22"/>
    </row>
    <row r="646" spans="1:24" ht="24" customHeight="1" x14ac:dyDescent="0.2">
      <c r="A646" s="1" t="s">
        <v>24</v>
      </c>
      <c r="B646" s="1" t="s">
        <v>25</v>
      </c>
      <c r="C646" s="1" t="s">
        <v>26</v>
      </c>
      <c r="D646" s="1" t="s">
        <v>24</v>
      </c>
      <c r="E646" s="21" t="s">
        <v>1033</v>
      </c>
      <c r="F646" s="21" t="s">
        <v>1034</v>
      </c>
      <c r="G646" s="50" t="s">
        <v>913</v>
      </c>
      <c r="H646" s="22" t="s">
        <v>514</v>
      </c>
      <c r="I646" s="1" t="s">
        <v>82</v>
      </c>
      <c r="J646" s="22" t="s">
        <v>1035</v>
      </c>
      <c r="K646" s="22" t="s">
        <v>385</v>
      </c>
      <c r="L646" s="24">
        <v>44189</v>
      </c>
      <c r="M646" s="24">
        <v>44408</v>
      </c>
      <c r="N646" s="51" t="s">
        <v>578</v>
      </c>
      <c r="O646" s="50" t="s">
        <v>667</v>
      </c>
      <c r="P646" s="1" t="s">
        <v>718</v>
      </c>
      <c r="Q646" s="1" t="s">
        <v>978</v>
      </c>
      <c r="R646" s="26">
        <v>47600000</v>
      </c>
      <c r="S646" s="27">
        <v>0</v>
      </c>
      <c r="T646" s="4">
        <f t="shared" si="36"/>
        <v>47600000</v>
      </c>
      <c r="U646" s="1">
        <v>47445524</v>
      </c>
      <c r="V646" s="11">
        <f t="shared" si="35"/>
        <v>0.99675470588235293</v>
      </c>
      <c r="W646" s="12">
        <v>1</v>
      </c>
      <c r="X646" s="22"/>
    </row>
    <row r="647" spans="1:24" ht="24" customHeight="1" x14ac:dyDescent="0.2">
      <c r="A647" s="1" t="s">
        <v>24</v>
      </c>
      <c r="B647" s="1" t="s">
        <v>25</v>
      </c>
      <c r="C647" s="1" t="s">
        <v>26</v>
      </c>
      <c r="D647" s="1" t="s">
        <v>24</v>
      </c>
      <c r="E647" s="21" t="s">
        <v>914</v>
      </c>
      <c r="F647" s="21" t="s">
        <v>915</v>
      </c>
      <c r="G647" s="50" t="s">
        <v>913</v>
      </c>
      <c r="H647" s="22" t="s">
        <v>514</v>
      </c>
      <c r="I647" s="1" t="s">
        <v>82</v>
      </c>
      <c r="J647" s="22" t="s">
        <v>916</v>
      </c>
      <c r="K647" s="22" t="s">
        <v>139</v>
      </c>
      <c r="L647" s="24">
        <v>44189</v>
      </c>
      <c r="M647" s="24">
        <v>44255</v>
      </c>
      <c r="N647" s="51" t="s">
        <v>579</v>
      </c>
      <c r="O647" s="50" t="s">
        <v>668</v>
      </c>
      <c r="P647" s="1" t="s">
        <v>507</v>
      </c>
      <c r="Q647" s="1" t="s">
        <v>506</v>
      </c>
      <c r="R647" s="26">
        <v>6300000</v>
      </c>
      <c r="S647" s="27">
        <v>0</v>
      </c>
      <c r="T647" s="4">
        <f t="shared" si="36"/>
        <v>6300000</v>
      </c>
      <c r="U647" s="1">
        <v>6300000</v>
      </c>
      <c r="V647" s="31">
        <v>1</v>
      </c>
      <c r="W647" s="12">
        <v>1</v>
      </c>
      <c r="X647" s="22"/>
    </row>
    <row r="648" spans="1:24" ht="24" customHeight="1" x14ac:dyDescent="0.2">
      <c r="A648" s="1" t="s">
        <v>24</v>
      </c>
      <c r="B648" s="1" t="s">
        <v>25</v>
      </c>
      <c r="C648" s="1" t="s">
        <v>26</v>
      </c>
      <c r="D648" s="1" t="s">
        <v>24</v>
      </c>
      <c r="E648" s="21" t="s">
        <v>918</v>
      </c>
      <c r="F648" s="21" t="s">
        <v>919</v>
      </c>
      <c r="G648" s="50" t="s">
        <v>917</v>
      </c>
      <c r="H648" s="22" t="s">
        <v>514</v>
      </c>
      <c r="I648" s="1" t="s">
        <v>82</v>
      </c>
      <c r="J648" s="22" t="s">
        <v>920</v>
      </c>
      <c r="K648" s="22" t="s">
        <v>139</v>
      </c>
      <c r="L648" s="24">
        <v>44189</v>
      </c>
      <c r="M648" s="24">
        <v>44286</v>
      </c>
      <c r="N648" s="51" t="s">
        <v>580</v>
      </c>
      <c r="O648" s="50" t="s">
        <v>669</v>
      </c>
      <c r="P648" s="1" t="s">
        <v>507</v>
      </c>
      <c r="Q648" s="1" t="s">
        <v>506</v>
      </c>
      <c r="R648" s="26">
        <v>6300000</v>
      </c>
      <c r="S648" s="27">
        <v>0</v>
      </c>
      <c r="T648" s="4">
        <f t="shared" si="36"/>
        <v>6300000</v>
      </c>
      <c r="U648" s="1">
        <v>6300000</v>
      </c>
      <c r="V648" s="31">
        <v>1</v>
      </c>
      <c r="W648" s="12">
        <v>1</v>
      </c>
      <c r="X648" s="22"/>
    </row>
    <row r="649" spans="1:24" ht="24" customHeight="1" x14ac:dyDescent="0.2">
      <c r="A649" s="1" t="s">
        <v>24</v>
      </c>
      <c r="B649" s="1" t="s">
        <v>25</v>
      </c>
      <c r="C649" s="1" t="s">
        <v>26</v>
      </c>
      <c r="D649" s="1" t="s">
        <v>24</v>
      </c>
      <c r="E649" s="21" t="s">
        <v>922</v>
      </c>
      <c r="F649" s="21" t="s">
        <v>923</v>
      </c>
      <c r="G649" s="50" t="s">
        <v>921</v>
      </c>
      <c r="H649" s="22" t="s">
        <v>514</v>
      </c>
      <c r="I649" s="1" t="s">
        <v>82</v>
      </c>
      <c r="J649" s="22" t="s">
        <v>924</v>
      </c>
      <c r="K649" s="22" t="s">
        <v>139</v>
      </c>
      <c r="L649" s="24">
        <v>44189</v>
      </c>
      <c r="M649" s="24">
        <v>44286</v>
      </c>
      <c r="N649" s="51" t="s">
        <v>581</v>
      </c>
      <c r="O649" s="50" t="s">
        <v>670</v>
      </c>
      <c r="P649" s="1" t="s">
        <v>507</v>
      </c>
      <c r="Q649" s="1" t="s">
        <v>506</v>
      </c>
      <c r="R649" s="26">
        <v>6800000</v>
      </c>
      <c r="S649" s="27">
        <v>0</v>
      </c>
      <c r="T649" s="4">
        <f t="shared" si="36"/>
        <v>6800000</v>
      </c>
      <c r="U649" s="1">
        <v>6800000</v>
      </c>
      <c r="V649" s="31">
        <v>1</v>
      </c>
      <c r="W649" s="12">
        <v>1</v>
      </c>
      <c r="X649" s="22"/>
    </row>
    <row r="650" spans="1:24" ht="24" customHeight="1" x14ac:dyDescent="0.2">
      <c r="A650" s="1" t="s">
        <v>24</v>
      </c>
      <c r="B650" s="1" t="s">
        <v>25</v>
      </c>
      <c r="C650" s="1" t="s">
        <v>26</v>
      </c>
      <c r="D650" s="1" t="s">
        <v>24</v>
      </c>
      <c r="E650" s="21" t="s">
        <v>925</v>
      </c>
      <c r="F650" s="21" t="s">
        <v>926</v>
      </c>
      <c r="G650" s="50" t="s">
        <v>927</v>
      </c>
      <c r="H650" s="22" t="s">
        <v>514</v>
      </c>
      <c r="I650" s="1" t="s">
        <v>82</v>
      </c>
      <c r="J650" s="22" t="s">
        <v>928</v>
      </c>
      <c r="K650" s="22" t="s">
        <v>139</v>
      </c>
      <c r="L650" s="24">
        <v>44189</v>
      </c>
      <c r="M650" s="24">
        <v>44286</v>
      </c>
      <c r="N650" s="51" t="s">
        <v>582</v>
      </c>
      <c r="O650" s="50" t="s">
        <v>671</v>
      </c>
      <c r="P650" s="1" t="s">
        <v>510</v>
      </c>
      <c r="Q650" s="1" t="s">
        <v>144</v>
      </c>
      <c r="R650" s="26">
        <v>5460000</v>
      </c>
      <c r="S650" s="27">
        <v>0</v>
      </c>
      <c r="T650" s="4">
        <f t="shared" si="36"/>
        <v>5460000</v>
      </c>
      <c r="U650" s="1">
        <v>5460000</v>
      </c>
      <c r="V650" s="31">
        <v>1</v>
      </c>
      <c r="W650" s="12">
        <v>1</v>
      </c>
      <c r="X650" s="22"/>
    </row>
    <row r="651" spans="1:24" ht="24" customHeight="1" x14ac:dyDescent="0.2">
      <c r="A651" s="1" t="s">
        <v>24</v>
      </c>
      <c r="B651" s="1" t="s">
        <v>25</v>
      </c>
      <c r="C651" s="1" t="s">
        <v>26</v>
      </c>
      <c r="D651" s="1" t="s">
        <v>24</v>
      </c>
      <c r="E651" s="21" t="s">
        <v>930</v>
      </c>
      <c r="F651" s="21" t="s">
        <v>931</v>
      </c>
      <c r="G651" s="50" t="s">
        <v>929</v>
      </c>
      <c r="H651" s="22" t="s">
        <v>514</v>
      </c>
      <c r="I651" s="1" t="s">
        <v>82</v>
      </c>
      <c r="J651" s="22" t="s">
        <v>932</v>
      </c>
      <c r="K651" s="22" t="s">
        <v>139</v>
      </c>
      <c r="L651" s="24">
        <v>44189</v>
      </c>
      <c r="M651" s="24">
        <v>44286</v>
      </c>
      <c r="N651" s="51" t="s">
        <v>583</v>
      </c>
      <c r="O651" s="50" t="s">
        <v>672</v>
      </c>
      <c r="P651" s="1" t="s">
        <v>718</v>
      </c>
      <c r="Q651" s="1" t="s">
        <v>719</v>
      </c>
      <c r="R651" s="26">
        <v>6174000</v>
      </c>
      <c r="S651" s="27">
        <v>0</v>
      </c>
      <c r="T651" s="4">
        <f t="shared" si="36"/>
        <v>6174000</v>
      </c>
      <c r="U651" s="1">
        <v>6174000</v>
      </c>
      <c r="V651" s="31">
        <v>1</v>
      </c>
      <c r="W651" s="12">
        <v>1</v>
      </c>
      <c r="X651" s="22"/>
    </row>
    <row r="652" spans="1:24" ht="24" customHeight="1" x14ac:dyDescent="0.2">
      <c r="A652" s="1" t="s">
        <v>24</v>
      </c>
      <c r="B652" s="1" t="s">
        <v>25</v>
      </c>
      <c r="C652" s="1" t="s">
        <v>26</v>
      </c>
      <c r="D652" s="1" t="s">
        <v>24</v>
      </c>
      <c r="E652" s="21" t="s">
        <v>938</v>
      </c>
      <c r="F652" s="21" t="s">
        <v>939</v>
      </c>
      <c r="G652" s="50" t="s">
        <v>933</v>
      </c>
      <c r="H652" s="22" t="s">
        <v>514</v>
      </c>
      <c r="I652" s="1" t="s">
        <v>82</v>
      </c>
      <c r="J652" s="22" t="s">
        <v>940</v>
      </c>
      <c r="K652" s="22" t="s">
        <v>139</v>
      </c>
      <c r="L652" s="24">
        <v>44189</v>
      </c>
      <c r="M652" s="24">
        <v>44286</v>
      </c>
      <c r="N652" s="51" t="s">
        <v>584</v>
      </c>
      <c r="O652" s="50" t="s">
        <v>673</v>
      </c>
      <c r="P652" s="1" t="s">
        <v>718</v>
      </c>
      <c r="Q652" s="1" t="s">
        <v>719</v>
      </c>
      <c r="R652" s="26">
        <v>6174000</v>
      </c>
      <c r="S652" s="27">
        <v>0</v>
      </c>
      <c r="T652" s="4">
        <f t="shared" si="36"/>
        <v>6174000</v>
      </c>
      <c r="U652" s="1">
        <v>6174000</v>
      </c>
      <c r="V652" s="31">
        <v>1</v>
      </c>
      <c r="W652" s="12">
        <v>1</v>
      </c>
      <c r="X652" s="22"/>
    </row>
    <row r="653" spans="1:24" ht="24" customHeight="1" x14ac:dyDescent="0.2">
      <c r="A653" s="1" t="s">
        <v>24</v>
      </c>
      <c r="B653" s="1" t="s">
        <v>25</v>
      </c>
      <c r="C653" s="1" t="s">
        <v>26</v>
      </c>
      <c r="D653" s="1" t="s">
        <v>24</v>
      </c>
      <c r="E653" s="21" t="s">
        <v>941</v>
      </c>
      <c r="F653" s="21" t="s">
        <v>942</v>
      </c>
      <c r="G653" s="50" t="s">
        <v>936</v>
      </c>
      <c r="H653" s="22" t="s">
        <v>514</v>
      </c>
      <c r="I653" s="1" t="s">
        <v>82</v>
      </c>
      <c r="J653" s="22" t="s">
        <v>943</v>
      </c>
      <c r="K653" s="22" t="s">
        <v>139</v>
      </c>
      <c r="L653" s="24">
        <v>44189</v>
      </c>
      <c r="M653" s="24">
        <v>44286</v>
      </c>
      <c r="N653" s="51" t="s">
        <v>585</v>
      </c>
      <c r="O653" s="50" t="s">
        <v>674</v>
      </c>
      <c r="P653" s="1" t="s">
        <v>507</v>
      </c>
      <c r="Q653" s="1" t="s">
        <v>506</v>
      </c>
      <c r="R653" s="26">
        <v>6400000</v>
      </c>
      <c r="S653" s="27">
        <v>0</v>
      </c>
      <c r="T653" s="4">
        <f t="shared" si="36"/>
        <v>6400000</v>
      </c>
      <c r="U653" s="1">
        <v>6400000</v>
      </c>
      <c r="V653" s="31">
        <v>1</v>
      </c>
      <c r="W653" s="12">
        <v>1</v>
      </c>
      <c r="X653" s="22"/>
    </row>
    <row r="654" spans="1:24" ht="24" customHeight="1" x14ac:dyDescent="0.2">
      <c r="A654" s="1" t="s">
        <v>24</v>
      </c>
      <c r="B654" s="1" t="s">
        <v>25</v>
      </c>
      <c r="C654" s="1" t="s">
        <v>26</v>
      </c>
      <c r="D654" s="1" t="s">
        <v>24</v>
      </c>
      <c r="E654" s="21" t="s">
        <v>944</v>
      </c>
      <c r="F654" s="21" t="s">
        <v>945</v>
      </c>
      <c r="G654" s="50" t="s">
        <v>935</v>
      </c>
      <c r="H654" s="22" t="s">
        <v>514</v>
      </c>
      <c r="I654" s="1" t="s">
        <v>82</v>
      </c>
      <c r="J654" s="22" t="s">
        <v>946</v>
      </c>
      <c r="K654" s="22" t="s">
        <v>139</v>
      </c>
      <c r="L654" s="24">
        <v>44189</v>
      </c>
      <c r="M654" s="24">
        <v>44331</v>
      </c>
      <c r="N654" s="51" t="s">
        <v>586</v>
      </c>
      <c r="O654" s="50" t="s">
        <v>675</v>
      </c>
      <c r="P654" s="1" t="s">
        <v>507</v>
      </c>
      <c r="Q654" s="1" t="s">
        <v>506</v>
      </c>
      <c r="R654" s="26">
        <v>17200000</v>
      </c>
      <c r="S654" s="27">
        <v>6450000</v>
      </c>
      <c r="T654" s="52">
        <v>23650000</v>
      </c>
      <c r="U654" s="1">
        <v>23650000</v>
      </c>
      <c r="V654" s="31">
        <v>1</v>
      </c>
      <c r="W654" s="12">
        <v>1</v>
      </c>
      <c r="X654" s="22"/>
    </row>
    <row r="655" spans="1:24" ht="24" customHeight="1" x14ac:dyDescent="0.2">
      <c r="A655" s="1" t="s">
        <v>24</v>
      </c>
      <c r="B655" s="1" t="s">
        <v>25</v>
      </c>
      <c r="C655" s="1" t="s">
        <v>26</v>
      </c>
      <c r="D655" s="1" t="s">
        <v>24</v>
      </c>
      <c r="E655" s="21" t="s">
        <v>947</v>
      </c>
      <c r="F655" s="21" t="s">
        <v>948</v>
      </c>
      <c r="G655" s="50" t="s">
        <v>934</v>
      </c>
      <c r="H655" s="22" t="s">
        <v>514</v>
      </c>
      <c r="I655" s="1" t="s">
        <v>82</v>
      </c>
      <c r="J655" s="22" t="s">
        <v>949</v>
      </c>
      <c r="K655" s="22" t="s">
        <v>139</v>
      </c>
      <c r="L655" s="24">
        <v>44190</v>
      </c>
      <c r="M655" s="24">
        <v>44286</v>
      </c>
      <c r="N655" s="51" t="s">
        <v>587</v>
      </c>
      <c r="O655" s="50" t="s">
        <v>676</v>
      </c>
      <c r="P655" s="1" t="s">
        <v>718</v>
      </c>
      <c r="Q655" s="1" t="s">
        <v>719</v>
      </c>
      <c r="R655" s="26">
        <v>5460000</v>
      </c>
      <c r="S655" s="27">
        <v>0</v>
      </c>
      <c r="T655" s="4">
        <f t="shared" si="36"/>
        <v>5460000</v>
      </c>
      <c r="U655" s="1">
        <v>5460000</v>
      </c>
      <c r="V655" s="31">
        <v>1</v>
      </c>
      <c r="W655" s="12">
        <v>1</v>
      </c>
      <c r="X655" s="22"/>
    </row>
    <row r="656" spans="1:24" ht="24" customHeight="1" x14ac:dyDescent="0.2">
      <c r="A656" s="1" t="s">
        <v>24</v>
      </c>
      <c r="B656" s="1" t="s">
        <v>25</v>
      </c>
      <c r="C656" s="1" t="s">
        <v>26</v>
      </c>
      <c r="D656" s="1" t="s">
        <v>24</v>
      </c>
      <c r="E656" s="21" t="s">
        <v>950</v>
      </c>
      <c r="F656" s="21" t="s">
        <v>951</v>
      </c>
      <c r="G656" s="50" t="s">
        <v>937</v>
      </c>
      <c r="H656" s="22" t="s">
        <v>514</v>
      </c>
      <c r="I656" s="1" t="s">
        <v>82</v>
      </c>
      <c r="J656" s="22" t="s">
        <v>952</v>
      </c>
      <c r="K656" s="22" t="s">
        <v>139</v>
      </c>
      <c r="L656" s="24">
        <v>44189</v>
      </c>
      <c r="M656" s="24">
        <v>44286</v>
      </c>
      <c r="N656" s="51" t="s">
        <v>588</v>
      </c>
      <c r="O656" s="50" t="s">
        <v>677</v>
      </c>
      <c r="P656" s="1" t="s">
        <v>510</v>
      </c>
      <c r="Q656" s="1" t="s">
        <v>144</v>
      </c>
      <c r="R656" s="26">
        <v>5460000</v>
      </c>
      <c r="S656" s="27">
        <v>0</v>
      </c>
      <c r="T656" s="4">
        <f t="shared" si="36"/>
        <v>5460000</v>
      </c>
      <c r="U656" s="1">
        <v>5460000</v>
      </c>
      <c r="V656" s="31">
        <v>1</v>
      </c>
      <c r="W656" s="12">
        <v>1</v>
      </c>
      <c r="X656" s="22"/>
    </row>
    <row r="657" spans="1:24" ht="24" customHeight="1" x14ac:dyDescent="0.2">
      <c r="A657" s="1" t="s">
        <v>24</v>
      </c>
      <c r="B657" s="1" t="s">
        <v>25</v>
      </c>
      <c r="C657" s="1" t="s">
        <v>26</v>
      </c>
      <c r="D657" s="1" t="s">
        <v>24</v>
      </c>
      <c r="E657" s="21" t="s">
        <v>954</v>
      </c>
      <c r="F657" s="21" t="s">
        <v>955</v>
      </c>
      <c r="G657" s="50" t="s">
        <v>953</v>
      </c>
      <c r="H657" s="22" t="s">
        <v>514</v>
      </c>
      <c r="I657" s="1" t="s">
        <v>82</v>
      </c>
      <c r="J657" s="22" t="s">
        <v>956</v>
      </c>
      <c r="K657" s="22" t="s">
        <v>139</v>
      </c>
      <c r="L657" s="24">
        <v>44192</v>
      </c>
      <c r="M657" s="24">
        <v>44412</v>
      </c>
      <c r="N657" s="51" t="s">
        <v>1176</v>
      </c>
      <c r="O657" s="50" t="s">
        <v>678</v>
      </c>
      <c r="P657" s="1" t="s">
        <v>507</v>
      </c>
      <c r="Q657" s="1" t="s">
        <v>506</v>
      </c>
      <c r="R657" s="26">
        <v>5460000</v>
      </c>
      <c r="S657" s="27">
        <v>0</v>
      </c>
      <c r="T657" s="4">
        <f t="shared" si="36"/>
        <v>5460000</v>
      </c>
      <c r="U657" s="1">
        <v>5460000</v>
      </c>
      <c r="V657" s="31">
        <v>1</v>
      </c>
      <c r="W657" s="12">
        <v>1</v>
      </c>
      <c r="X657" s="22"/>
    </row>
    <row r="658" spans="1:24" ht="24" customHeight="1" x14ac:dyDescent="0.2">
      <c r="A658" s="1" t="s">
        <v>24</v>
      </c>
      <c r="B658" s="1" t="s">
        <v>25</v>
      </c>
      <c r="C658" s="1" t="s">
        <v>26</v>
      </c>
      <c r="D658" s="1" t="s">
        <v>24</v>
      </c>
      <c r="E658" s="21" t="s">
        <v>1037</v>
      </c>
      <c r="F658" s="21" t="s">
        <v>1038</v>
      </c>
      <c r="G658" s="50" t="s">
        <v>1036</v>
      </c>
      <c r="H658" s="22" t="s">
        <v>514</v>
      </c>
      <c r="I658" s="53" t="s">
        <v>2453</v>
      </c>
      <c r="J658" s="22" t="s">
        <v>1039</v>
      </c>
      <c r="K658" s="22" t="s">
        <v>139</v>
      </c>
      <c r="L658" s="24">
        <v>44195</v>
      </c>
      <c r="M658" s="24">
        <v>44479</v>
      </c>
      <c r="N658" s="51" t="s">
        <v>589</v>
      </c>
      <c r="O658" s="50" t="s">
        <v>679</v>
      </c>
      <c r="P658" s="1" t="s">
        <v>718</v>
      </c>
      <c r="Q658" s="1" t="s">
        <v>978</v>
      </c>
      <c r="R658" s="26">
        <v>150533323</v>
      </c>
      <c r="S658" s="27">
        <v>0</v>
      </c>
      <c r="T658" s="28">
        <f t="shared" si="36"/>
        <v>150533323</v>
      </c>
      <c r="U658" s="1">
        <v>192131047</v>
      </c>
      <c r="V658" s="31">
        <v>1</v>
      </c>
      <c r="W658" s="12">
        <v>1</v>
      </c>
      <c r="X658" s="22"/>
    </row>
    <row r="659" spans="1:24" ht="24" customHeight="1" x14ac:dyDescent="0.2">
      <c r="A659" s="1" t="s">
        <v>24</v>
      </c>
      <c r="B659" s="1" t="s">
        <v>25</v>
      </c>
      <c r="C659" s="1" t="s">
        <v>26</v>
      </c>
      <c r="D659" s="1" t="s">
        <v>24</v>
      </c>
      <c r="E659" s="21" t="s">
        <v>1041</v>
      </c>
      <c r="F659" s="21" t="s">
        <v>1042</v>
      </c>
      <c r="G659" s="50" t="s">
        <v>1040</v>
      </c>
      <c r="H659" s="22" t="s">
        <v>514</v>
      </c>
      <c r="I659" s="53" t="s">
        <v>2453</v>
      </c>
      <c r="J659" s="22" t="s">
        <v>1043</v>
      </c>
      <c r="K659" s="22" t="s">
        <v>385</v>
      </c>
      <c r="L659" s="24">
        <v>44193</v>
      </c>
      <c r="M659" s="24">
        <v>44377</v>
      </c>
      <c r="N659" s="51" t="s">
        <v>524</v>
      </c>
      <c r="O659" s="50" t="s">
        <v>611</v>
      </c>
      <c r="P659" s="1" t="s">
        <v>718</v>
      </c>
      <c r="Q659" s="1" t="s">
        <v>978</v>
      </c>
      <c r="R659" s="26">
        <v>160800000</v>
      </c>
      <c r="S659" s="27">
        <v>10000000</v>
      </c>
      <c r="T659" s="4">
        <f t="shared" si="36"/>
        <v>170800000</v>
      </c>
      <c r="U659" s="1">
        <v>170479266</v>
      </c>
      <c r="V659" s="11">
        <f t="shared" ref="V659:V685" si="37">+U659/T659</f>
        <v>0.99812216627634665</v>
      </c>
      <c r="W659" s="12">
        <v>1</v>
      </c>
      <c r="X659" s="22"/>
    </row>
    <row r="660" spans="1:24" ht="24" customHeight="1" x14ac:dyDescent="0.2">
      <c r="A660" s="1" t="s">
        <v>24</v>
      </c>
      <c r="B660" s="1" t="s">
        <v>25</v>
      </c>
      <c r="C660" s="1" t="s">
        <v>26</v>
      </c>
      <c r="D660" s="1" t="s">
        <v>24</v>
      </c>
      <c r="E660" s="21" t="s">
        <v>958</v>
      </c>
      <c r="F660" s="21" t="s">
        <v>959</v>
      </c>
      <c r="G660" s="50" t="s">
        <v>957</v>
      </c>
      <c r="H660" s="22" t="s">
        <v>514</v>
      </c>
      <c r="I660" s="1" t="s">
        <v>82</v>
      </c>
      <c r="J660" s="22" t="s">
        <v>960</v>
      </c>
      <c r="K660" s="22" t="s">
        <v>139</v>
      </c>
      <c r="L660" s="24">
        <v>44195</v>
      </c>
      <c r="M660" s="24">
        <v>44286</v>
      </c>
      <c r="N660" s="51" t="s">
        <v>590</v>
      </c>
      <c r="O660" s="50" t="s">
        <v>680</v>
      </c>
      <c r="P660" s="1" t="s">
        <v>510</v>
      </c>
      <c r="Q660" s="1" t="s">
        <v>144</v>
      </c>
      <c r="R660" s="26">
        <v>5244750</v>
      </c>
      <c r="S660" s="27">
        <v>0</v>
      </c>
      <c r="T660" s="4">
        <f t="shared" si="36"/>
        <v>5244750</v>
      </c>
      <c r="U660" s="1">
        <v>5244750</v>
      </c>
      <c r="V660" s="31">
        <v>1</v>
      </c>
      <c r="W660" s="12">
        <v>1</v>
      </c>
      <c r="X660" s="22"/>
    </row>
    <row r="661" spans="1:24" ht="24" customHeight="1" x14ac:dyDescent="0.2">
      <c r="A661" s="1" t="s">
        <v>24</v>
      </c>
      <c r="B661" s="1" t="s">
        <v>25</v>
      </c>
      <c r="C661" s="1" t="s">
        <v>26</v>
      </c>
      <c r="D661" s="1" t="s">
        <v>24</v>
      </c>
      <c r="E661" s="21" t="s">
        <v>961</v>
      </c>
      <c r="F661" s="21" t="s">
        <v>962</v>
      </c>
      <c r="G661" s="50" t="s">
        <v>963</v>
      </c>
      <c r="H661" s="22" t="s">
        <v>514</v>
      </c>
      <c r="I661" s="1" t="s">
        <v>82</v>
      </c>
      <c r="J661" s="22" t="s">
        <v>964</v>
      </c>
      <c r="K661" s="22" t="s">
        <v>139</v>
      </c>
      <c r="L661" s="24">
        <v>44194</v>
      </c>
      <c r="M661" s="24">
        <v>44286</v>
      </c>
      <c r="N661" s="51" t="s">
        <v>591</v>
      </c>
      <c r="O661" s="50" t="s">
        <v>681</v>
      </c>
      <c r="P661" s="1" t="s">
        <v>507</v>
      </c>
      <c r="Q661" s="1" t="s">
        <v>719</v>
      </c>
      <c r="R661" s="26">
        <v>4681950</v>
      </c>
      <c r="S661" s="27">
        <v>0</v>
      </c>
      <c r="T661" s="4">
        <f t="shared" si="36"/>
        <v>4681950</v>
      </c>
      <c r="U661" s="1">
        <f t="shared" si="36"/>
        <v>4681950</v>
      </c>
      <c r="V661" s="31">
        <v>1</v>
      </c>
      <c r="W661" s="12">
        <v>1</v>
      </c>
      <c r="X661" s="22"/>
    </row>
    <row r="662" spans="1:24" ht="24" customHeight="1" x14ac:dyDescent="0.2">
      <c r="A662" s="1" t="s">
        <v>24</v>
      </c>
      <c r="B662" s="1" t="s">
        <v>25</v>
      </c>
      <c r="C662" s="1" t="s">
        <v>26</v>
      </c>
      <c r="D662" s="1" t="s">
        <v>24</v>
      </c>
      <c r="E662" s="21" t="s">
        <v>965</v>
      </c>
      <c r="F662" s="21" t="s">
        <v>966</v>
      </c>
      <c r="G662" s="50" t="s">
        <v>967</v>
      </c>
      <c r="H662" s="22" t="s">
        <v>514</v>
      </c>
      <c r="I662" s="1" t="s">
        <v>82</v>
      </c>
      <c r="J662" s="22" t="s">
        <v>968</v>
      </c>
      <c r="K662" s="22" t="s">
        <v>139</v>
      </c>
      <c r="L662" s="24">
        <v>44194</v>
      </c>
      <c r="M662" s="24">
        <v>44286</v>
      </c>
      <c r="N662" s="51" t="s">
        <v>592</v>
      </c>
      <c r="O662" s="50" t="s">
        <v>682</v>
      </c>
      <c r="P662" s="1" t="s">
        <v>718</v>
      </c>
      <c r="Q662" s="1" t="s">
        <v>719</v>
      </c>
      <c r="R662" s="26">
        <v>5247900</v>
      </c>
      <c r="S662" s="27">
        <v>0</v>
      </c>
      <c r="T662" s="4">
        <f t="shared" si="36"/>
        <v>5247900</v>
      </c>
      <c r="U662" s="1">
        <v>5247900</v>
      </c>
      <c r="V662" s="31">
        <v>1</v>
      </c>
      <c r="W662" s="12">
        <v>1</v>
      </c>
      <c r="X662" s="22"/>
    </row>
    <row r="663" spans="1:24" ht="24" customHeight="1" x14ac:dyDescent="0.2">
      <c r="A663" s="1" t="s">
        <v>24</v>
      </c>
      <c r="B663" s="1" t="s">
        <v>25</v>
      </c>
      <c r="C663" s="1" t="s">
        <v>26</v>
      </c>
      <c r="D663" s="1" t="s">
        <v>24</v>
      </c>
      <c r="E663" s="21" t="s">
        <v>1045</v>
      </c>
      <c r="F663" s="21" t="s">
        <v>1046</v>
      </c>
      <c r="G663" s="50" t="s">
        <v>1044</v>
      </c>
      <c r="H663" s="22" t="s">
        <v>514</v>
      </c>
      <c r="I663" s="21" t="s">
        <v>1022</v>
      </c>
      <c r="J663" s="22" t="s">
        <v>1047</v>
      </c>
      <c r="K663" s="22" t="s">
        <v>385</v>
      </c>
      <c r="L663" s="24">
        <v>43698</v>
      </c>
      <c r="M663" s="24">
        <v>44316</v>
      </c>
      <c r="N663" s="51" t="s">
        <v>545</v>
      </c>
      <c r="O663" s="50" t="s">
        <v>634</v>
      </c>
      <c r="P663" s="1" t="s">
        <v>718</v>
      </c>
      <c r="Q663" s="1" t="s">
        <v>719</v>
      </c>
      <c r="R663" s="26">
        <v>60000000</v>
      </c>
      <c r="S663" s="27">
        <v>10000000</v>
      </c>
      <c r="T663" s="4">
        <f t="shared" si="36"/>
        <v>70000000</v>
      </c>
      <c r="U663" s="1">
        <v>70000000</v>
      </c>
      <c r="V663" s="31">
        <v>1</v>
      </c>
      <c r="W663" s="12">
        <v>1</v>
      </c>
      <c r="X663" s="22"/>
    </row>
    <row r="664" spans="1:24" ht="24" customHeight="1" x14ac:dyDescent="0.2">
      <c r="A664" s="1" t="s">
        <v>24</v>
      </c>
      <c r="B664" s="1" t="s">
        <v>25</v>
      </c>
      <c r="C664" s="1" t="s">
        <v>26</v>
      </c>
      <c r="D664" s="1" t="s">
        <v>24</v>
      </c>
      <c r="E664" s="21" t="s">
        <v>972</v>
      </c>
      <c r="F664" s="21" t="s">
        <v>973</v>
      </c>
      <c r="G664" s="50" t="s">
        <v>969</v>
      </c>
      <c r="H664" s="22" t="s">
        <v>514</v>
      </c>
      <c r="I664" s="1" t="s">
        <v>82</v>
      </c>
      <c r="J664" s="22" t="s">
        <v>974</v>
      </c>
      <c r="K664" s="22" t="s">
        <v>139</v>
      </c>
      <c r="L664" s="24">
        <v>44194</v>
      </c>
      <c r="M664" s="24">
        <v>44286</v>
      </c>
      <c r="N664" s="51" t="s">
        <v>593</v>
      </c>
      <c r="O664" s="50" t="s">
        <v>683</v>
      </c>
      <c r="P664" s="1" t="s">
        <v>718</v>
      </c>
      <c r="Q664" s="1" t="s">
        <v>719</v>
      </c>
      <c r="R664" s="26">
        <v>8250000</v>
      </c>
      <c r="S664" s="27">
        <v>0</v>
      </c>
      <c r="T664" s="4">
        <f t="shared" si="36"/>
        <v>8250000</v>
      </c>
      <c r="U664" s="1">
        <v>8250000</v>
      </c>
      <c r="V664" s="31">
        <v>1</v>
      </c>
      <c r="W664" s="12">
        <v>1</v>
      </c>
      <c r="X664" s="22"/>
    </row>
    <row r="665" spans="1:24" ht="24" customHeight="1" x14ac:dyDescent="0.2">
      <c r="A665" s="1" t="s">
        <v>24</v>
      </c>
      <c r="B665" s="1" t="s">
        <v>25</v>
      </c>
      <c r="C665" s="1" t="s">
        <v>26</v>
      </c>
      <c r="D665" s="1" t="s">
        <v>24</v>
      </c>
      <c r="E665" s="21" t="s">
        <v>975</v>
      </c>
      <c r="F665" s="21" t="s">
        <v>976</v>
      </c>
      <c r="G665" s="50" t="s">
        <v>970</v>
      </c>
      <c r="H665" s="22" t="s">
        <v>514</v>
      </c>
      <c r="I665" s="1" t="s">
        <v>82</v>
      </c>
      <c r="J665" s="22" t="s">
        <v>977</v>
      </c>
      <c r="K665" s="22" t="s">
        <v>139</v>
      </c>
      <c r="L665" s="24">
        <v>44195</v>
      </c>
      <c r="M665" s="24">
        <v>44347</v>
      </c>
      <c r="N665" s="51" t="s">
        <v>594</v>
      </c>
      <c r="O665" s="50" t="s">
        <v>684</v>
      </c>
      <c r="P665" s="1" t="s">
        <v>718</v>
      </c>
      <c r="Q665" s="1" t="s">
        <v>978</v>
      </c>
      <c r="R665" s="26">
        <v>20266000</v>
      </c>
      <c r="S665" s="27">
        <v>0</v>
      </c>
      <c r="T665" s="4">
        <f t="shared" si="36"/>
        <v>20266000</v>
      </c>
      <c r="U665" s="1">
        <v>20266000</v>
      </c>
      <c r="V665" s="31">
        <v>1</v>
      </c>
      <c r="W665" s="12">
        <v>1</v>
      </c>
      <c r="X665" s="22"/>
    </row>
    <row r="666" spans="1:24" ht="24" customHeight="1" x14ac:dyDescent="0.2">
      <c r="A666" s="1" t="s">
        <v>24</v>
      </c>
      <c r="B666" s="1" t="s">
        <v>25</v>
      </c>
      <c r="C666" s="1" t="s">
        <v>26</v>
      </c>
      <c r="D666" s="1" t="s">
        <v>24</v>
      </c>
      <c r="E666" s="21" t="s">
        <v>979</v>
      </c>
      <c r="F666" s="21" t="s">
        <v>980</v>
      </c>
      <c r="G666" s="50" t="s">
        <v>981</v>
      </c>
      <c r="H666" s="22" t="s">
        <v>514</v>
      </c>
      <c r="I666" s="1" t="s">
        <v>82</v>
      </c>
      <c r="J666" s="22" t="s">
        <v>982</v>
      </c>
      <c r="K666" s="22" t="s">
        <v>139</v>
      </c>
      <c r="L666" s="24">
        <v>44194</v>
      </c>
      <c r="M666" s="24">
        <v>44286</v>
      </c>
      <c r="N666" s="51" t="s">
        <v>595</v>
      </c>
      <c r="O666" s="50" t="s">
        <v>685</v>
      </c>
      <c r="P666" s="1" t="s">
        <v>510</v>
      </c>
      <c r="Q666" s="1" t="s">
        <v>144</v>
      </c>
      <c r="R666" s="26">
        <v>6713333</v>
      </c>
      <c r="S666" s="27">
        <v>0</v>
      </c>
      <c r="T666" s="4">
        <f t="shared" si="36"/>
        <v>6713333</v>
      </c>
      <c r="U666" s="1">
        <f t="shared" si="36"/>
        <v>6713333</v>
      </c>
      <c r="V666" s="31">
        <v>1</v>
      </c>
      <c r="W666" s="12">
        <v>1</v>
      </c>
      <c r="X666" s="22"/>
    </row>
    <row r="667" spans="1:24" ht="24" customHeight="1" x14ac:dyDescent="0.2">
      <c r="A667" s="1" t="s">
        <v>24</v>
      </c>
      <c r="B667" s="1" t="s">
        <v>25</v>
      </c>
      <c r="C667" s="1" t="s">
        <v>26</v>
      </c>
      <c r="D667" s="1" t="s">
        <v>24</v>
      </c>
      <c r="E667" s="21" t="s">
        <v>983</v>
      </c>
      <c r="F667" s="21" t="s">
        <v>984</v>
      </c>
      <c r="G667" s="50" t="s">
        <v>985</v>
      </c>
      <c r="H667" s="22" t="s">
        <v>514</v>
      </c>
      <c r="I667" s="1" t="s">
        <v>82</v>
      </c>
      <c r="J667" s="22" t="s">
        <v>761</v>
      </c>
      <c r="K667" s="22" t="s">
        <v>139</v>
      </c>
      <c r="L667" s="24">
        <v>44195</v>
      </c>
      <c r="M667" s="24">
        <v>44286</v>
      </c>
      <c r="N667" s="51" t="s">
        <v>596</v>
      </c>
      <c r="O667" s="50" t="s">
        <v>686</v>
      </c>
      <c r="P667" s="1" t="s">
        <v>718</v>
      </c>
      <c r="Q667" s="1" t="s">
        <v>978</v>
      </c>
      <c r="R667" s="26">
        <v>2820000</v>
      </c>
      <c r="S667" s="27">
        <v>0</v>
      </c>
      <c r="T667" s="4">
        <f t="shared" si="36"/>
        <v>2820000</v>
      </c>
      <c r="U667" s="1">
        <f t="shared" si="36"/>
        <v>2820000</v>
      </c>
      <c r="V667" s="31">
        <v>1</v>
      </c>
      <c r="W667" s="12">
        <v>1</v>
      </c>
      <c r="X667" s="22"/>
    </row>
    <row r="668" spans="1:24" ht="24" customHeight="1" x14ac:dyDescent="0.2">
      <c r="A668" s="1" t="s">
        <v>24</v>
      </c>
      <c r="B668" s="1" t="s">
        <v>25</v>
      </c>
      <c r="C668" s="1" t="s">
        <v>26</v>
      </c>
      <c r="D668" s="1" t="s">
        <v>24</v>
      </c>
      <c r="E668" s="21" t="s">
        <v>987</v>
      </c>
      <c r="F668" s="21" t="s">
        <v>988</v>
      </c>
      <c r="G668" s="50" t="s">
        <v>986</v>
      </c>
      <c r="H668" s="22" t="s">
        <v>514</v>
      </c>
      <c r="I668" s="1" t="s">
        <v>82</v>
      </c>
      <c r="J668" s="22" t="s">
        <v>989</v>
      </c>
      <c r="K668" s="22" t="s">
        <v>139</v>
      </c>
      <c r="L668" s="24">
        <v>44195</v>
      </c>
      <c r="M668" s="24">
        <v>44286</v>
      </c>
      <c r="N668" s="51" t="s">
        <v>597</v>
      </c>
      <c r="O668" s="50" t="s">
        <v>687</v>
      </c>
      <c r="P668" s="1" t="s">
        <v>718</v>
      </c>
      <c r="Q668" s="1" t="s">
        <v>978</v>
      </c>
      <c r="R668" s="26">
        <v>4550000</v>
      </c>
      <c r="S668" s="27">
        <v>0</v>
      </c>
      <c r="T668" s="4">
        <f t="shared" si="36"/>
        <v>4550000</v>
      </c>
      <c r="U668" s="1">
        <f t="shared" si="36"/>
        <v>4550000</v>
      </c>
      <c r="V668" s="31">
        <v>1</v>
      </c>
      <c r="W668" s="12">
        <v>1</v>
      </c>
      <c r="X668" s="22"/>
    </row>
    <row r="669" spans="1:24" ht="24" customHeight="1" x14ac:dyDescent="0.2">
      <c r="A669" s="1" t="s">
        <v>24</v>
      </c>
      <c r="B669" s="1" t="s">
        <v>25</v>
      </c>
      <c r="C669" s="1" t="s">
        <v>26</v>
      </c>
      <c r="D669" s="1" t="s">
        <v>24</v>
      </c>
      <c r="E669" s="21" t="s">
        <v>990</v>
      </c>
      <c r="F669" s="21" t="s">
        <v>991</v>
      </c>
      <c r="G669" s="50" t="s">
        <v>992</v>
      </c>
      <c r="H669" s="22" t="s">
        <v>514</v>
      </c>
      <c r="I669" s="1" t="s">
        <v>82</v>
      </c>
      <c r="J669" s="22" t="s">
        <v>993</v>
      </c>
      <c r="K669" s="22" t="s">
        <v>139</v>
      </c>
      <c r="L669" s="24">
        <v>44195</v>
      </c>
      <c r="M669" s="24">
        <v>44286</v>
      </c>
      <c r="N669" s="51" t="s">
        <v>598</v>
      </c>
      <c r="O669" s="50" t="s">
        <v>688</v>
      </c>
      <c r="P669" s="1" t="s">
        <v>718</v>
      </c>
      <c r="Q669" s="1" t="s">
        <v>719</v>
      </c>
      <c r="R669" s="26">
        <v>4853333</v>
      </c>
      <c r="S669" s="27">
        <v>0</v>
      </c>
      <c r="T669" s="4">
        <f t="shared" si="36"/>
        <v>4853333</v>
      </c>
      <c r="U669" s="1">
        <f t="shared" si="36"/>
        <v>4853333</v>
      </c>
      <c r="V669" s="31">
        <v>1</v>
      </c>
      <c r="W669" s="12">
        <v>1</v>
      </c>
      <c r="X669" s="22"/>
    </row>
    <row r="670" spans="1:24" ht="24" customHeight="1" x14ac:dyDescent="0.2">
      <c r="A670" s="1" t="s">
        <v>24</v>
      </c>
      <c r="B670" s="1" t="s">
        <v>25</v>
      </c>
      <c r="C670" s="1" t="s">
        <v>26</v>
      </c>
      <c r="D670" s="1" t="s">
        <v>24</v>
      </c>
      <c r="E670" s="21" t="s">
        <v>994</v>
      </c>
      <c r="F670" s="21" t="s">
        <v>995</v>
      </c>
      <c r="G670" s="50" t="s">
        <v>997</v>
      </c>
      <c r="H670" s="22" t="s">
        <v>514</v>
      </c>
      <c r="I670" s="1" t="s">
        <v>82</v>
      </c>
      <c r="J670" s="22" t="s">
        <v>908</v>
      </c>
      <c r="K670" s="22" t="s">
        <v>139</v>
      </c>
      <c r="L670" s="24">
        <v>44193</v>
      </c>
      <c r="M670" s="24">
        <v>44286</v>
      </c>
      <c r="N670" s="51" t="s">
        <v>599</v>
      </c>
      <c r="O670" s="50" t="s">
        <v>689</v>
      </c>
      <c r="P670" s="1" t="s">
        <v>718</v>
      </c>
      <c r="Q670" s="1" t="s">
        <v>978</v>
      </c>
      <c r="R670" s="26">
        <v>5880000</v>
      </c>
      <c r="S670" s="27">
        <v>0</v>
      </c>
      <c r="T670" s="4">
        <f t="shared" si="36"/>
        <v>5880000</v>
      </c>
      <c r="U670" s="1">
        <f t="shared" si="36"/>
        <v>5880000</v>
      </c>
      <c r="V670" s="31">
        <v>1</v>
      </c>
      <c r="W670" s="12">
        <v>1</v>
      </c>
      <c r="X670" s="22"/>
    </row>
    <row r="671" spans="1:24" ht="24" customHeight="1" x14ac:dyDescent="0.2">
      <c r="A671" s="1" t="s">
        <v>24</v>
      </c>
      <c r="B671" s="1" t="s">
        <v>25</v>
      </c>
      <c r="C671" s="1" t="s">
        <v>26</v>
      </c>
      <c r="D671" s="1" t="s">
        <v>24</v>
      </c>
      <c r="E671" s="21" t="s">
        <v>998</v>
      </c>
      <c r="F671" s="21" t="s">
        <v>999</v>
      </c>
      <c r="G671" s="50" t="s">
        <v>996</v>
      </c>
      <c r="H671" s="22" t="s">
        <v>514</v>
      </c>
      <c r="I671" s="1" t="s">
        <v>82</v>
      </c>
      <c r="J671" s="22" t="s">
        <v>761</v>
      </c>
      <c r="K671" s="22" t="s">
        <v>139</v>
      </c>
      <c r="L671" s="24">
        <v>44194</v>
      </c>
      <c r="M671" s="24">
        <v>44255</v>
      </c>
      <c r="N671" s="51" t="s">
        <v>600</v>
      </c>
      <c r="O671" s="50" t="s">
        <v>690</v>
      </c>
      <c r="P671" s="1" t="s">
        <v>718</v>
      </c>
      <c r="Q671" s="1" t="s">
        <v>978</v>
      </c>
      <c r="R671" s="26">
        <v>3139500</v>
      </c>
      <c r="S671" s="27">
        <v>0</v>
      </c>
      <c r="T671" s="4">
        <f t="shared" si="36"/>
        <v>3139500</v>
      </c>
      <c r="U671" s="1">
        <f t="shared" si="36"/>
        <v>3139500</v>
      </c>
      <c r="V671" s="31">
        <v>1</v>
      </c>
      <c r="W671" s="12">
        <v>1</v>
      </c>
      <c r="X671" s="22"/>
    </row>
    <row r="672" spans="1:24" ht="24" customHeight="1" x14ac:dyDescent="0.2">
      <c r="A672" s="1" t="s">
        <v>24</v>
      </c>
      <c r="B672" s="1" t="s">
        <v>25</v>
      </c>
      <c r="C672" s="1" t="s">
        <v>26</v>
      </c>
      <c r="D672" s="1" t="s">
        <v>24</v>
      </c>
      <c r="E672" s="21" t="s">
        <v>1079</v>
      </c>
      <c r="F672" s="21" t="s">
        <v>2449</v>
      </c>
      <c r="G672" s="50" t="s">
        <v>2447</v>
      </c>
      <c r="H672" s="22" t="s">
        <v>514</v>
      </c>
      <c r="I672" s="53" t="s">
        <v>2453</v>
      </c>
      <c r="J672" s="22" t="s">
        <v>971</v>
      </c>
      <c r="K672" s="22" t="s">
        <v>139</v>
      </c>
      <c r="L672" s="24">
        <v>43837</v>
      </c>
      <c r="M672" s="24">
        <v>44377</v>
      </c>
      <c r="N672" s="51" t="s">
        <v>601</v>
      </c>
      <c r="O672" s="50" t="s">
        <v>691</v>
      </c>
      <c r="P672" s="1" t="s">
        <v>718</v>
      </c>
      <c r="Q672" s="1" t="s">
        <v>978</v>
      </c>
      <c r="R672" s="26">
        <v>3134986</v>
      </c>
      <c r="S672" s="27">
        <v>0</v>
      </c>
      <c r="T672" s="4">
        <f t="shared" si="36"/>
        <v>3134986</v>
      </c>
      <c r="U672" s="4">
        <f t="shared" si="36"/>
        <v>3134986</v>
      </c>
      <c r="V672" s="31">
        <v>1</v>
      </c>
      <c r="W672" s="12">
        <v>1</v>
      </c>
      <c r="X672" s="22"/>
    </row>
    <row r="673" spans="1:24" ht="24" customHeight="1" x14ac:dyDescent="0.2">
      <c r="A673" s="1" t="s">
        <v>24</v>
      </c>
      <c r="B673" s="1" t="s">
        <v>25</v>
      </c>
      <c r="C673" s="1" t="s">
        <v>26</v>
      </c>
      <c r="D673" s="1" t="s">
        <v>24</v>
      </c>
      <c r="E673" s="21">
        <v>1320</v>
      </c>
      <c r="F673" s="21" t="s">
        <v>2450</v>
      </c>
      <c r="G673" s="50" t="s">
        <v>1058</v>
      </c>
      <c r="H673" s="22" t="s">
        <v>514</v>
      </c>
      <c r="I673" s="53" t="s">
        <v>2453</v>
      </c>
      <c r="J673" s="22" t="s">
        <v>1074</v>
      </c>
      <c r="K673" s="22" t="s">
        <v>1069</v>
      </c>
      <c r="L673" s="24">
        <v>43850</v>
      </c>
      <c r="M673" s="24">
        <v>44500</v>
      </c>
      <c r="N673" s="51" t="s">
        <v>602</v>
      </c>
      <c r="O673" s="50" t="s">
        <v>692</v>
      </c>
      <c r="P673" s="1" t="s">
        <v>718</v>
      </c>
      <c r="Q673" s="1" t="s">
        <v>978</v>
      </c>
      <c r="R673" s="26">
        <v>50000000</v>
      </c>
      <c r="S673" s="27">
        <v>0</v>
      </c>
      <c r="T673" s="28">
        <f t="shared" si="36"/>
        <v>50000000</v>
      </c>
      <c r="U673" s="1">
        <v>45838101</v>
      </c>
      <c r="V673" s="11">
        <f t="shared" si="37"/>
        <v>0.91676201999999996</v>
      </c>
      <c r="W673" s="12">
        <v>1</v>
      </c>
      <c r="X673" s="22"/>
    </row>
    <row r="674" spans="1:24" ht="24" customHeight="1" x14ac:dyDescent="0.2">
      <c r="A674" s="1" t="s">
        <v>24</v>
      </c>
      <c r="B674" s="1" t="s">
        <v>25</v>
      </c>
      <c r="C674" s="1" t="s">
        <v>26</v>
      </c>
      <c r="D674" s="1" t="s">
        <v>24</v>
      </c>
      <c r="E674" s="21" t="s">
        <v>1068</v>
      </c>
      <c r="F674" s="21" t="s">
        <v>2451</v>
      </c>
      <c r="G674" s="50" t="s">
        <v>1059</v>
      </c>
      <c r="H674" s="22" t="s">
        <v>514</v>
      </c>
      <c r="I674" s="53" t="s">
        <v>2453</v>
      </c>
      <c r="J674" s="22" t="s">
        <v>1071</v>
      </c>
      <c r="K674" s="22" t="s">
        <v>1069</v>
      </c>
      <c r="L674" s="24">
        <v>43896</v>
      </c>
      <c r="M674" s="24">
        <v>44469</v>
      </c>
      <c r="N674" s="51" t="s">
        <v>603</v>
      </c>
      <c r="O674" s="50" t="s">
        <v>693</v>
      </c>
      <c r="P674" s="1" t="s">
        <v>510</v>
      </c>
      <c r="Q674" s="1" t="s">
        <v>144</v>
      </c>
      <c r="R674" s="26">
        <v>40000000</v>
      </c>
      <c r="S674" s="27">
        <v>0</v>
      </c>
      <c r="T674" s="28">
        <f t="shared" si="36"/>
        <v>40000000</v>
      </c>
      <c r="U674" s="1">
        <v>37528461</v>
      </c>
      <c r="V674" s="11">
        <f t="shared" si="37"/>
        <v>0.93821152500000005</v>
      </c>
      <c r="W674" s="12">
        <v>1</v>
      </c>
      <c r="X674" s="22"/>
    </row>
    <row r="675" spans="1:24" ht="24" customHeight="1" x14ac:dyDescent="0.2">
      <c r="A675" s="1" t="s">
        <v>24</v>
      </c>
      <c r="B675" s="1" t="s">
        <v>25</v>
      </c>
      <c r="C675" s="1" t="s">
        <v>26</v>
      </c>
      <c r="D675" s="1" t="s">
        <v>24</v>
      </c>
      <c r="E675" s="21" t="s">
        <v>1073</v>
      </c>
      <c r="F675" s="21" t="s">
        <v>2452</v>
      </c>
      <c r="G675" s="50" t="s">
        <v>1070</v>
      </c>
      <c r="H675" s="22" t="s">
        <v>514</v>
      </c>
      <c r="I675" s="53" t="s">
        <v>2453</v>
      </c>
      <c r="J675" s="22" t="s">
        <v>1072</v>
      </c>
      <c r="K675" s="22" t="s">
        <v>1069</v>
      </c>
      <c r="L675" s="24">
        <v>43907</v>
      </c>
      <c r="M675" s="24">
        <v>44423</v>
      </c>
      <c r="N675" s="51" t="s">
        <v>603</v>
      </c>
      <c r="O675" s="50" t="s">
        <v>693</v>
      </c>
      <c r="P675" s="1" t="s">
        <v>718</v>
      </c>
      <c r="Q675" s="1" t="s">
        <v>719</v>
      </c>
      <c r="R675" s="26">
        <v>50000000</v>
      </c>
      <c r="S675" s="27">
        <v>0</v>
      </c>
      <c r="T675" s="4">
        <f t="shared" si="36"/>
        <v>50000000</v>
      </c>
      <c r="U675" s="1">
        <v>49969166</v>
      </c>
      <c r="V675" s="11">
        <f t="shared" si="37"/>
        <v>0.99938331999999996</v>
      </c>
      <c r="W675" s="12">
        <v>1</v>
      </c>
      <c r="X675" s="22"/>
    </row>
    <row r="676" spans="1:24" ht="24" customHeight="1" x14ac:dyDescent="0.2">
      <c r="A676" s="1" t="s">
        <v>24</v>
      </c>
      <c r="B676" s="1" t="s">
        <v>25</v>
      </c>
      <c r="C676" s="1" t="s">
        <v>26</v>
      </c>
      <c r="D676" s="1" t="s">
        <v>24</v>
      </c>
      <c r="E676" s="21" t="s">
        <v>1049</v>
      </c>
      <c r="F676" s="21" t="s">
        <v>1050</v>
      </c>
      <c r="G676" s="50" t="s">
        <v>1048</v>
      </c>
      <c r="H676" s="22" t="s">
        <v>514</v>
      </c>
      <c r="I676" s="53" t="s">
        <v>2453</v>
      </c>
      <c r="J676" s="22" t="s">
        <v>1051</v>
      </c>
      <c r="K676" s="22" t="s">
        <v>385</v>
      </c>
      <c r="L676" s="24">
        <v>43811</v>
      </c>
      <c r="M676" s="24">
        <v>44469</v>
      </c>
      <c r="N676" s="51" t="s">
        <v>604</v>
      </c>
      <c r="O676" s="50" t="s">
        <v>694</v>
      </c>
      <c r="P676" s="1" t="s">
        <v>718</v>
      </c>
      <c r="Q676" s="1" t="s">
        <v>978</v>
      </c>
      <c r="R676" s="26">
        <v>53476707</v>
      </c>
      <c r="S676" s="27">
        <v>26738000</v>
      </c>
      <c r="T676" s="4">
        <f t="shared" si="36"/>
        <v>80214707</v>
      </c>
      <c r="U676" s="1">
        <v>79971786</v>
      </c>
      <c r="V676" s="11">
        <f t="shared" si="37"/>
        <v>0.99697161519271027</v>
      </c>
      <c r="W676" s="12">
        <v>1</v>
      </c>
      <c r="X676" s="22"/>
    </row>
    <row r="677" spans="1:24" ht="24" customHeight="1" x14ac:dyDescent="0.2">
      <c r="A677" s="1" t="s">
        <v>24</v>
      </c>
      <c r="B677" s="1" t="s">
        <v>25</v>
      </c>
      <c r="C677" s="1" t="s">
        <v>26</v>
      </c>
      <c r="D677" s="1" t="s">
        <v>24</v>
      </c>
      <c r="E677" s="21" t="s">
        <v>1053</v>
      </c>
      <c r="F677" s="21" t="s">
        <v>1054</v>
      </c>
      <c r="G677" s="50" t="s">
        <v>1052</v>
      </c>
      <c r="H677" s="22" t="s">
        <v>514</v>
      </c>
      <c r="I677" s="21" t="s">
        <v>1022</v>
      </c>
      <c r="J677" s="22" t="s">
        <v>1055</v>
      </c>
      <c r="K677" s="22" t="s">
        <v>385</v>
      </c>
      <c r="L677" s="24">
        <v>43812</v>
      </c>
      <c r="M677" s="24">
        <v>44377</v>
      </c>
      <c r="N677" s="51" t="s">
        <v>524</v>
      </c>
      <c r="O677" s="50" t="s">
        <v>611</v>
      </c>
      <c r="P677" s="1" t="s">
        <v>718</v>
      </c>
      <c r="Q677" s="1" t="s">
        <v>978</v>
      </c>
      <c r="R677" s="26">
        <v>445997000</v>
      </c>
      <c r="S677" s="27">
        <v>122505000</v>
      </c>
      <c r="T677" s="4">
        <f t="shared" si="36"/>
        <v>568502000</v>
      </c>
      <c r="U677" s="1">
        <v>568296195</v>
      </c>
      <c r="V677" s="11">
        <f t="shared" si="37"/>
        <v>0.99963798720145225</v>
      </c>
      <c r="W677" s="12">
        <v>1</v>
      </c>
      <c r="X677" s="22"/>
    </row>
    <row r="678" spans="1:24" ht="24" customHeight="1" x14ac:dyDescent="0.2">
      <c r="A678" s="1" t="s">
        <v>24</v>
      </c>
      <c r="B678" s="1" t="s">
        <v>25</v>
      </c>
      <c r="C678" s="1" t="s">
        <v>26</v>
      </c>
      <c r="D678" s="1" t="s">
        <v>24</v>
      </c>
      <c r="E678" s="21" t="s">
        <v>1078</v>
      </c>
      <c r="F678" s="21" t="s">
        <v>1076</v>
      </c>
      <c r="G678" s="50" t="s">
        <v>1056</v>
      </c>
      <c r="H678" s="22" t="s">
        <v>514</v>
      </c>
      <c r="I678" s="21" t="s">
        <v>2454</v>
      </c>
      <c r="J678" s="22" t="s">
        <v>1077</v>
      </c>
      <c r="K678" s="22" t="s">
        <v>139</v>
      </c>
      <c r="L678" s="24">
        <v>43825</v>
      </c>
      <c r="M678" s="24">
        <v>44316</v>
      </c>
      <c r="N678" s="51" t="s">
        <v>1080</v>
      </c>
      <c r="O678" s="50" t="s">
        <v>1081</v>
      </c>
      <c r="P678" s="1" t="s">
        <v>718</v>
      </c>
      <c r="Q678" s="1" t="s">
        <v>978</v>
      </c>
      <c r="R678" s="26">
        <v>1190778285</v>
      </c>
      <c r="S678" s="27">
        <v>590000000</v>
      </c>
      <c r="T678" s="4">
        <f t="shared" si="36"/>
        <v>1780778285</v>
      </c>
      <c r="U678" s="1">
        <v>1734775751</v>
      </c>
      <c r="V678" s="11">
        <f t="shared" si="37"/>
        <v>0.9741671748878048</v>
      </c>
      <c r="W678" s="12">
        <v>1</v>
      </c>
      <c r="X678" s="22"/>
    </row>
    <row r="679" spans="1:24" ht="24" customHeight="1" x14ac:dyDescent="0.2">
      <c r="A679" s="1" t="s">
        <v>24</v>
      </c>
      <c r="B679" s="1" t="s">
        <v>25</v>
      </c>
      <c r="C679" s="1" t="s">
        <v>26</v>
      </c>
      <c r="D679" s="1" t="s">
        <v>24</v>
      </c>
      <c r="E679" s="21">
        <v>1320</v>
      </c>
      <c r="F679" s="21">
        <v>9921</v>
      </c>
      <c r="G679" s="50" t="s">
        <v>1057</v>
      </c>
      <c r="H679" s="22" t="s">
        <v>514</v>
      </c>
      <c r="I679" s="53" t="s">
        <v>2453</v>
      </c>
      <c r="J679" s="22" t="s">
        <v>1075</v>
      </c>
      <c r="K679" s="22" t="s">
        <v>139</v>
      </c>
      <c r="L679" s="24">
        <v>44196</v>
      </c>
      <c r="M679" s="24">
        <v>44620</v>
      </c>
      <c r="N679" s="51" t="s">
        <v>601</v>
      </c>
      <c r="O679" s="50" t="s">
        <v>691</v>
      </c>
      <c r="P679" s="1" t="s">
        <v>718</v>
      </c>
      <c r="Q679" s="1" t="s">
        <v>978</v>
      </c>
      <c r="R679" s="26">
        <v>99900262</v>
      </c>
      <c r="S679" s="27">
        <v>29334467</v>
      </c>
      <c r="T679" s="28">
        <f t="shared" si="36"/>
        <v>129234729</v>
      </c>
      <c r="U679" s="1">
        <v>129234729</v>
      </c>
      <c r="V679" s="31">
        <f t="shared" si="37"/>
        <v>1</v>
      </c>
      <c r="W679" s="12">
        <v>1</v>
      </c>
      <c r="X679" s="22"/>
    </row>
    <row r="680" spans="1:24" ht="24" customHeight="1" x14ac:dyDescent="0.2">
      <c r="A680" s="1" t="s">
        <v>24</v>
      </c>
      <c r="B680" s="1" t="s">
        <v>25</v>
      </c>
      <c r="C680" s="1" t="s">
        <v>26</v>
      </c>
      <c r="D680" s="1" t="s">
        <v>24</v>
      </c>
      <c r="E680" s="21" t="s">
        <v>1061</v>
      </c>
      <c r="F680" s="21" t="s">
        <v>1062</v>
      </c>
      <c r="G680" s="50" t="s">
        <v>1060</v>
      </c>
      <c r="H680" s="22" t="s">
        <v>514</v>
      </c>
      <c r="I680" s="21" t="s">
        <v>1022</v>
      </c>
      <c r="J680" s="22" t="s">
        <v>1063</v>
      </c>
      <c r="K680" s="22" t="s">
        <v>385</v>
      </c>
      <c r="L680" s="24">
        <v>43820</v>
      </c>
      <c r="M680" s="24">
        <v>44286</v>
      </c>
      <c r="N680" s="51" t="s">
        <v>538</v>
      </c>
      <c r="O680" s="50" t="s">
        <v>625</v>
      </c>
      <c r="P680" s="1" t="s">
        <v>718</v>
      </c>
      <c r="Q680" s="1" t="s">
        <v>978</v>
      </c>
      <c r="R680" s="26">
        <v>382800000</v>
      </c>
      <c r="S680" s="27">
        <v>0</v>
      </c>
      <c r="T680" s="28">
        <f t="shared" si="36"/>
        <v>382800000</v>
      </c>
      <c r="U680" s="16">
        <v>377749597</v>
      </c>
      <c r="V680" s="11">
        <f t="shared" si="37"/>
        <v>0.9868066797283177</v>
      </c>
      <c r="W680" s="12">
        <v>1</v>
      </c>
      <c r="X680" s="22"/>
    </row>
    <row r="681" spans="1:24" ht="24" customHeight="1" x14ac:dyDescent="0.2">
      <c r="A681" s="1" t="s">
        <v>24</v>
      </c>
      <c r="B681" s="1" t="s">
        <v>25</v>
      </c>
      <c r="C681" s="1" t="s">
        <v>26</v>
      </c>
      <c r="D681" s="1" t="s">
        <v>24</v>
      </c>
      <c r="E681" s="21" t="s">
        <v>1065</v>
      </c>
      <c r="F681" s="21" t="s">
        <v>1066</v>
      </c>
      <c r="G681" s="50" t="s">
        <v>1064</v>
      </c>
      <c r="H681" s="22" t="s">
        <v>514</v>
      </c>
      <c r="I681" s="53" t="s">
        <v>2453</v>
      </c>
      <c r="J681" s="22" t="s">
        <v>1067</v>
      </c>
      <c r="K681" s="22" t="s">
        <v>385</v>
      </c>
      <c r="L681" s="24">
        <v>43826</v>
      </c>
      <c r="M681" s="24">
        <v>44530</v>
      </c>
      <c r="N681" s="51" t="s">
        <v>545</v>
      </c>
      <c r="O681" s="50" t="s">
        <v>634</v>
      </c>
      <c r="P681" s="1" t="s">
        <v>718</v>
      </c>
      <c r="Q681" s="1" t="s">
        <v>978</v>
      </c>
      <c r="R681" s="26">
        <v>230092430</v>
      </c>
      <c r="S681" s="27">
        <v>0</v>
      </c>
      <c r="T681" s="28">
        <f t="shared" si="36"/>
        <v>230092430</v>
      </c>
      <c r="U681" s="16">
        <v>229756662</v>
      </c>
      <c r="V681" s="11">
        <f t="shared" si="37"/>
        <v>0.99854072556841611</v>
      </c>
      <c r="W681" s="12">
        <v>1</v>
      </c>
      <c r="X681" s="22"/>
    </row>
    <row r="682" spans="1:24" ht="24" customHeight="1" x14ac:dyDescent="0.2">
      <c r="A682" s="1" t="s">
        <v>24</v>
      </c>
      <c r="B682" s="1" t="s">
        <v>25</v>
      </c>
      <c r="C682" s="1" t="s">
        <v>26</v>
      </c>
      <c r="D682" s="1" t="s">
        <v>24</v>
      </c>
      <c r="E682" s="2">
        <v>26822</v>
      </c>
      <c r="F682" s="2">
        <v>24222</v>
      </c>
      <c r="G682" s="2" t="s">
        <v>2455</v>
      </c>
      <c r="H682" s="22" t="s">
        <v>515</v>
      </c>
      <c r="I682" s="1" t="s">
        <v>481</v>
      </c>
      <c r="J682" s="53" t="s">
        <v>2456</v>
      </c>
      <c r="K682" s="1" t="s">
        <v>139</v>
      </c>
      <c r="L682" s="3">
        <v>44593</v>
      </c>
      <c r="M682" s="3">
        <v>44926</v>
      </c>
      <c r="N682" s="53" t="s">
        <v>495</v>
      </c>
      <c r="O682" s="2">
        <v>900372035</v>
      </c>
      <c r="P682" s="1" t="s">
        <v>718</v>
      </c>
      <c r="Q682" s="1" t="s">
        <v>978</v>
      </c>
      <c r="R682" s="4">
        <v>74134960</v>
      </c>
      <c r="S682" s="1">
        <v>0</v>
      </c>
      <c r="T682" s="4">
        <v>74134960</v>
      </c>
      <c r="U682" s="16">
        <v>0</v>
      </c>
      <c r="V682" s="11">
        <f t="shared" si="37"/>
        <v>0</v>
      </c>
      <c r="W682" s="12">
        <f t="shared" ref="W682:W685" si="38">+(($W$1-L682)*100%)/(M682-L682)</f>
        <v>0.44744744744744747</v>
      </c>
    </row>
    <row r="683" spans="1:24" ht="24" customHeight="1" x14ac:dyDescent="0.2">
      <c r="A683" s="1" t="s">
        <v>24</v>
      </c>
      <c r="B683" s="1" t="s">
        <v>25</v>
      </c>
      <c r="C683" s="1" t="s">
        <v>26</v>
      </c>
      <c r="D683" s="1" t="s">
        <v>24</v>
      </c>
      <c r="E683" s="2">
        <v>222</v>
      </c>
      <c r="F683" s="2">
        <v>22322</v>
      </c>
      <c r="G683" s="2" t="s">
        <v>2457</v>
      </c>
      <c r="H683" s="22" t="s">
        <v>515</v>
      </c>
      <c r="I683" s="1" t="s">
        <v>481</v>
      </c>
      <c r="J683" s="53" t="s">
        <v>1971</v>
      </c>
      <c r="K683" s="1" t="s">
        <v>139</v>
      </c>
      <c r="L683" s="3">
        <v>44571</v>
      </c>
      <c r="M683" s="3">
        <v>44865</v>
      </c>
      <c r="N683" s="1" t="s">
        <v>1973</v>
      </c>
      <c r="O683" s="50" t="s">
        <v>692</v>
      </c>
      <c r="P683" s="1" t="s">
        <v>718</v>
      </c>
      <c r="Q683" s="1" t="s">
        <v>978</v>
      </c>
      <c r="R683" s="4">
        <v>27000000</v>
      </c>
      <c r="S683" s="1">
        <v>0</v>
      </c>
      <c r="T683" s="4">
        <v>27000000</v>
      </c>
      <c r="U683" s="16">
        <v>7272288</v>
      </c>
      <c r="V683" s="11">
        <f t="shared" si="37"/>
        <v>0.26934399999999997</v>
      </c>
      <c r="W683" s="12">
        <f t="shared" si="38"/>
        <v>0.58163265306122447</v>
      </c>
    </row>
    <row r="684" spans="1:24" ht="24" customHeight="1" x14ac:dyDescent="0.2">
      <c r="A684" s="1" t="s">
        <v>24</v>
      </c>
      <c r="B684" s="1" t="s">
        <v>25</v>
      </c>
      <c r="C684" s="1" t="s">
        <v>26</v>
      </c>
      <c r="D684" s="1" t="s">
        <v>24</v>
      </c>
      <c r="E684" s="2">
        <v>24622</v>
      </c>
      <c r="F684" s="2">
        <v>23022</v>
      </c>
      <c r="G684" s="2" t="s">
        <v>2459</v>
      </c>
      <c r="H684" s="22" t="s">
        <v>515</v>
      </c>
      <c r="I684" s="1" t="s">
        <v>481</v>
      </c>
      <c r="J684" s="53" t="s">
        <v>2458</v>
      </c>
      <c r="K684" s="1" t="s">
        <v>139</v>
      </c>
      <c r="L684" s="3">
        <v>44575</v>
      </c>
      <c r="M684" s="3">
        <v>44865</v>
      </c>
      <c r="N684" s="1" t="s">
        <v>603</v>
      </c>
      <c r="O684" s="50" t="s">
        <v>693</v>
      </c>
      <c r="P684" s="1" t="s">
        <v>510</v>
      </c>
      <c r="Q684" s="1" t="s">
        <v>1383</v>
      </c>
      <c r="R684" s="4">
        <v>27000000</v>
      </c>
      <c r="S684" s="1">
        <v>0</v>
      </c>
      <c r="T684" s="28">
        <v>27000000</v>
      </c>
      <c r="U684" s="16">
        <v>5702259</v>
      </c>
      <c r="V684" s="11">
        <f t="shared" si="37"/>
        <v>0.21119477777777779</v>
      </c>
      <c r="W684" s="12">
        <f t="shared" si="38"/>
        <v>0.57586206896551728</v>
      </c>
    </row>
    <row r="685" spans="1:24" ht="24" customHeight="1" x14ac:dyDescent="0.2">
      <c r="A685" s="1" t="s">
        <v>24</v>
      </c>
      <c r="B685" s="1" t="s">
        <v>25</v>
      </c>
      <c r="C685" s="1" t="s">
        <v>26</v>
      </c>
      <c r="D685" s="1" t="s">
        <v>24</v>
      </c>
      <c r="E685" s="2">
        <v>24422</v>
      </c>
      <c r="F685" s="2">
        <v>23322</v>
      </c>
      <c r="G685" s="2" t="s">
        <v>2460</v>
      </c>
      <c r="H685" s="22" t="s">
        <v>515</v>
      </c>
      <c r="I685" s="1" t="s">
        <v>481</v>
      </c>
      <c r="J685" s="53" t="s">
        <v>1332</v>
      </c>
      <c r="K685" s="1" t="s">
        <v>139</v>
      </c>
      <c r="L685" s="3">
        <v>44579</v>
      </c>
      <c r="M685" s="3">
        <v>44865</v>
      </c>
      <c r="N685" s="1" t="s">
        <v>603</v>
      </c>
      <c r="O685" s="50" t="s">
        <v>693</v>
      </c>
      <c r="P685" s="1" t="s">
        <v>718</v>
      </c>
      <c r="Q685" s="1" t="s">
        <v>719</v>
      </c>
      <c r="R685" s="4">
        <v>27000000</v>
      </c>
      <c r="S685" s="1">
        <v>0</v>
      </c>
      <c r="T685" s="28">
        <v>27000000</v>
      </c>
      <c r="U685" s="16">
        <v>6880297</v>
      </c>
      <c r="V685" s="11">
        <f t="shared" si="37"/>
        <v>0.25482581481481481</v>
      </c>
      <c r="W685" s="12">
        <f t="shared" si="38"/>
        <v>0.56993006993006989</v>
      </c>
    </row>
    <row r="686" spans="1:24" ht="24" customHeight="1" x14ac:dyDescent="0.2">
      <c r="A686" s="1" t="s">
        <v>24</v>
      </c>
      <c r="B686" s="1" t="s">
        <v>25</v>
      </c>
      <c r="C686" s="1" t="s">
        <v>26</v>
      </c>
      <c r="D686" s="1" t="s">
        <v>24</v>
      </c>
      <c r="E686" s="2">
        <v>24522</v>
      </c>
      <c r="F686" s="2">
        <v>23422</v>
      </c>
      <c r="G686" s="2" t="s">
        <v>2461</v>
      </c>
      <c r="H686" s="22" t="s">
        <v>514</v>
      </c>
      <c r="I686" s="1" t="s">
        <v>481</v>
      </c>
      <c r="J686" s="53" t="s">
        <v>2462</v>
      </c>
      <c r="K686" s="1" t="s">
        <v>387</v>
      </c>
      <c r="L686" s="3">
        <v>44578</v>
      </c>
      <c r="M686" s="3">
        <v>44592</v>
      </c>
      <c r="N686" s="1" t="s">
        <v>1551</v>
      </c>
      <c r="O686" s="34">
        <v>900365660</v>
      </c>
      <c r="P686" s="1" t="s">
        <v>718</v>
      </c>
      <c r="Q686" s="1" t="s">
        <v>719</v>
      </c>
      <c r="R686" s="4">
        <v>14999808</v>
      </c>
      <c r="S686" s="1">
        <v>0</v>
      </c>
      <c r="T686" s="4">
        <v>14999808</v>
      </c>
      <c r="U686" s="16">
        <v>0</v>
      </c>
      <c r="V686" s="11">
        <v>0</v>
      </c>
      <c r="W686" s="12">
        <v>1</v>
      </c>
    </row>
    <row r="687" spans="1:24" ht="24" customHeight="1" x14ac:dyDescent="0.2">
      <c r="A687" s="1" t="s">
        <v>24</v>
      </c>
      <c r="B687" s="1" t="s">
        <v>25</v>
      </c>
      <c r="C687" s="1" t="s">
        <v>26</v>
      </c>
      <c r="D687" s="1" t="s">
        <v>24</v>
      </c>
      <c r="E687" s="2">
        <v>26922</v>
      </c>
      <c r="F687" s="2">
        <v>24322</v>
      </c>
      <c r="G687" s="2" t="s">
        <v>2464</v>
      </c>
      <c r="H687" s="1" t="s">
        <v>515</v>
      </c>
      <c r="I687" s="1" t="s">
        <v>481</v>
      </c>
      <c r="J687" s="53" t="s">
        <v>2463</v>
      </c>
      <c r="K687" s="1" t="s">
        <v>139</v>
      </c>
      <c r="L687" s="3">
        <v>44593</v>
      </c>
      <c r="M687" s="3">
        <v>44926</v>
      </c>
      <c r="N687" s="1" t="s">
        <v>496</v>
      </c>
      <c r="O687" s="2">
        <v>830058677</v>
      </c>
      <c r="P687" s="1" t="s">
        <v>718</v>
      </c>
      <c r="Q687" s="1" t="s">
        <v>978</v>
      </c>
      <c r="R687" s="4">
        <v>29946432</v>
      </c>
      <c r="S687" s="1">
        <v>0</v>
      </c>
      <c r="T687" s="4">
        <v>29946432</v>
      </c>
      <c r="U687" s="16">
        <v>0</v>
      </c>
      <c r="V687" s="11">
        <f t="shared" ref="V687:V770" si="39">+U687/T687</f>
        <v>0</v>
      </c>
      <c r="W687" s="12">
        <f t="shared" ref="W687:W759" si="40">+(($W$1-L687)*100%)/(M687-L687)</f>
        <v>0.44744744744744747</v>
      </c>
    </row>
    <row r="688" spans="1:24" ht="24" customHeight="1" x14ac:dyDescent="0.2">
      <c r="A688" s="1" t="s">
        <v>24</v>
      </c>
      <c r="B688" s="1" t="s">
        <v>25</v>
      </c>
      <c r="C688" s="1" t="s">
        <v>26</v>
      </c>
      <c r="D688" s="1" t="s">
        <v>24</v>
      </c>
      <c r="E688" s="2">
        <v>32822</v>
      </c>
      <c r="F688" s="2">
        <v>31822</v>
      </c>
      <c r="G688" s="2" t="s">
        <v>2568</v>
      </c>
      <c r="H688" s="1" t="s">
        <v>515</v>
      </c>
      <c r="I688" s="1" t="s">
        <v>481</v>
      </c>
      <c r="J688" s="17" t="s">
        <v>2570</v>
      </c>
      <c r="K688" s="1" t="s">
        <v>139</v>
      </c>
      <c r="L688" s="3">
        <v>44609</v>
      </c>
      <c r="M688" s="3">
        <v>44895</v>
      </c>
      <c r="N688" s="1" t="s">
        <v>496</v>
      </c>
      <c r="O688" s="2">
        <v>830058677</v>
      </c>
      <c r="P688" s="1" t="s">
        <v>718</v>
      </c>
      <c r="Q688" s="1" t="s">
        <v>978</v>
      </c>
      <c r="R688" s="4">
        <v>144049500</v>
      </c>
      <c r="S688" s="1">
        <v>0</v>
      </c>
      <c r="T688" s="4">
        <v>144049500</v>
      </c>
      <c r="U688" s="16">
        <v>0</v>
      </c>
      <c r="V688" s="11">
        <f t="shared" si="39"/>
        <v>0</v>
      </c>
      <c r="W688" s="12">
        <f t="shared" si="40"/>
        <v>0.46503496503496505</v>
      </c>
    </row>
    <row r="689" spans="1:23" ht="24" customHeight="1" x14ac:dyDescent="0.25">
      <c r="A689" s="1" t="s">
        <v>24</v>
      </c>
      <c r="B689" s="1" t="s">
        <v>25</v>
      </c>
      <c r="C689" s="1" t="s">
        <v>26</v>
      </c>
      <c r="D689" s="1" t="s">
        <v>24</v>
      </c>
      <c r="E689" s="2">
        <v>522</v>
      </c>
      <c r="F689" s="2">
        <v>33322</v>
      </c>
      <c r="G689" s="2" t="s">
        <v>2569</v>
      </c>
      <c r="H689" s="1" t="s">
        <v>514</v>
      </c>
      <c r="I689" s="1" t="s">
        <v>481</v>
      </c>
      <c r="J689" s="53" t="s">
        <v>2571</v>
      </c>
      <c r="K689" s="1" t="s">
        <v>139</v>
      </c>
      <c r="L689" s="3">
        <v>44609</v>
      </c>
      <c r="M689" s="3">
        <v>44636</v>
      </c>
      <c r="N689" s="14" t="s">
        <v>2572</v>
      </c>
      <c r="O689" s="15">
        <v>890921246</v>
      </c>
      <c r="P689" s="1" t="s">
        <v>718</v>
      </c>
      <c r="Q689" s="1" t="s">
        <v>978</v>
      </c>
      <c r="R689" s="4">
        <v>37252576</v>
      </c>
      <c r="S689" s="1">
        <v>0</v>
      </c>
      <c r="T689" s="4">
        <v>37252576</v>
      </c>
      <c r="U689" s="16">
        <v>37252576</v>
      </c>
      <c r="V689" s="31">
        <f t="shared" si="39"/>
        <v>1</v>
      </c>
      <c r="W689" s="12">
        <v>1</v>
      </c>
    </row>
    <row r="690" spans="1:23" ht="24" customHeight="1" x14ac:dyDescent="0.25">
      <c r="A690" s="1" t="s">
        <v>24</v>
      </c>
      <c r="B690" s="1" t="s">
        <v>25</v>
      </c>
      <c r="C690" s="1" t="s">
        <v>26</v>
      </c>
      <c r="D690" s="1" t="s">
        <v>24</v>
      </c>
      <c r="E690" s="2">
        <v>45022</v>
      </c>
      <c r="F690" s="2">
        <v>47122</v>
      </c>
      <c r="G690" s="2" t="s">
        <v>2657</v>
      </c>
      <c r="H690" s="1" t="s">
        <v>515</v>
      </c>
      <c r="I690" s="1" t="s">
        <v>481</v>
      </c>
      <c r="J690" s="53" t="s">
        <v>2658</v>
      </c>
      <c r="K690" s="1" t="s">
        <v>139</v>
      </c>
      <c r="L690" s="3">
        <v>44668</v>
      </c>
      <c r="M690" s="3">
        <v>44790</v>
      </c>
      <c r="N690" s="14" t="s">
        <v>1976</v>
      </c>
      <c r="O690" s="15">
        <v>811044253</v>
      </c>
      <c r="P690" s="1" t="s">
        <v>718</v>
      </c>
      <c r="Q690" s="1" t="s">
        <v>978</v>
      </c>
      <c r="R690" s="4">
        <v>369870277.27999997</v>
      </c>
      <c r="S690" s="1">
        <v>0</v>
      </c>
      <c r="T690" s="4">
        <v>369870277.27999997</v>
      </c>
      <c r="U690" s="16">
        <v>0</v>
      </c>
      <c r="V690" s="11">
        <f t="shared" si="39"/>
        <v>0</v>
      </c>
      <c r="W690" s="12">
        <f t="shared" si="40"/>
        <v>0.60655737704918034</v>
      </c>
    </row>
    <row r="691" spans="1:23" ht="24" customHeight="1" x14ac:dyDescent="0.25">
      <c r="A691" s="1" t="s">
        <v>24</v>
      </c>
      <c r="B691" s="1" t="s">
        <v>25</v>
      </c>
      <c r="C691" s="1" t="s">
        <v>26</v>
      </c>
      <c r="D691" s="1" t="s">
        <v>24</v>
      </c>
      <c r="E691" s="2">
        <v>33222</v>
      </c>
      <c r="F691" s="2">
        <v>45522</v>
      </c>
      <c r="G691" s="2" t="s">
        <v>2659</v>
      </c>
      <c r="H691" s="1" t="s">
        <v>514</v>
      </c>
      <c r="I691" s="1" t="s">
        <v>481</v>
      </c>
      <c r="J691" s="53" t="s">
        <v>2660</v>
      </c>
      <c r="K691" s="1" t="s">
        <v>387</v>
      </c>
      <c r="L691" s="3">
        <v>44663</v>
      </c>
      <c r="M691" s="3">
        <v>44722</v>
      </c>
      <c r="N691" s="14" t="s">
        <v>2661</v>
      </c>
      <c r="O691" s="15">
        <v>900315346</v>
      </c>
      <c r="P691" s="1" t="s">
        <v>718</v>
      </c>
      <c r="Q691" s="1" t="s">
        <v>978</v>
      </c>
      <c r="R691" s="4">
        <v>10508911.82</v>
      </c>
      <c r="S691" s="1">
        <v>0</v>
      </c>
      <c r="T691" s="4">
        <v>10508911.82</v>
      </c>
      <c r="U691" s="4">
        <v>0</v>
      </c>
      <c r="V691" s="11">
        <f t="shared" si="39"/>
        <v>0</v>
      </c>
      <c r="W691" s="12">
        <v>1</v>
      </c>
    </row>
    <row r="692" spans="1:23" ht="24" customHeight="1" x14ac:dyDescent="0.25">
      <c r="A692" s="1" t="s">
        <v>24</v>
      </c>
      <c r="B692" s="1" t="s">
        <v>25</v>
      </c>
      <c r="C692" s="1" t="s">
        <v>26</v>
      </c>
      <c r="D692" s="1" t="s">
        <v>24</v>
      </c>
      <c r="E692" s="2">
        <v>33222</v>
      </c>
      <c r="F692" s="2">
        <v>45622</v>
      </c>
      <c r="G692" s="2" t="s">
        <v>2662</v>
      </c>
      <c r="H692" s="1" t="s">
        <v>514</v>
      </c>
      <c r="I692" s="1" t="s">
        <v>481</v>
      </c>
      <c r="J692" s="53" t="s">
        <v>2660</v>
      </c>
      <c r="K692" s="1" t="s">
        <v>387</v>
      </c>
      <c r="L692" s="3">
        <v>44665</v>
      </c>
      <c r="M692" s="3">
        <v>44722</v>
      </c>
      <c r="N692" s="14" t="s">
        <v>2663</v>
      </c>
      <c r="O692" s="15">
        <v>830513863</v>
      </c>
      <c r="P692" s="1" t="s">
        <v>718</v>
      </c>
      <c r="Q692" s="1" t="s">
        <v>978</v>
      </c>
      <c r="R692" s="4">
        <v>16523031</v>
      </c>
      <c r="S692" s="1">
        <v>0</v>
      </c>
      <c r="T692" s="4">
        <v>16523031</v>
      </c>
      <c r="U692" s="16">
        <v>0</v>
      </c>
      <c r="V692" s="11">
        <f t="shared" si="39"/>
        <v>0</v>
      </c>
      <c r="W692" s="12">
        <v>1</v>
      </c>
    </row>
    <row r="693" spans="1:23" ht="24" customHeight="1" x14ac:dyDescent="0.25">
      <c r="A693" s="1" t="s">
        <v>24</v>
      </c>
      <c r="B693" s="1" t="s">
        <v>25</v>
      </c>
      <c r="C693" s="1" t="s">
        <v>26</v>
      </c>
      <c r="D693" s="1" t="s">
        <v>24</v>
      </c>
      <c r="E693" s="2">
        <v>33222</v>
      </c>
      <c r="F693" s="2">
        <v>45422</v>
      </c>
      <c r="G693" s="2" t="s">
        <v>2664</v>
      </c>
      <c r="H693" s="1" t="s">
        <v>514</v>
      </c>
      <c r="I693" s="1" t="s">
        <v>481</v>
      </c>
      <c r="J693" s="53" t="s">
        <v>2660</v>
      </c>
      <c r="K693" s="1" t="s">
        <v>387</v>
      </c>
      <c r="L693" s="3">
        <v>44664</v>
      </c>
      <c r="M693" s="3">
        <v>44722</v>
      </c>
      <c r="N693" s="14" t="s">
        <v>2665</v>
      </c>
      <c r="O693" s="15">
        <v>830043996</v>
      </c>
      <c r="P693" s="1" t="s">
        <v>718</v>
      </c>
      <c r="Q693" s="1" t="s">
        <v>978</v>
      </c>
      <c r="R693" s="4">
        <v>35065097.240000002</v>
      </c>
      <c r="S693" s="1">
        <v>0</v>
      </c>
      <c r="T693" s="4">
        <v>35065097.240000002</v>
      </c>
      <c r="U693" s="16">
        <v>0</v>
      </c>
      <c r="V693" s="11">
        <f t="shared" si="39"/>
        <v>0</v>
      </c>
      <c r="W693" s="12">
        <v>1</v>
      </c>
    </row>
    <row r="694" spans="1:23" ht="24" customHeight="1" x14ac:dyDescent="0.25">
      <c r="A694" s="1" t="s">
        <v>24</v>
      </c>
      <c r="B694" s="1" t="s">
        <v>25</v>
      </c>
      <c r="C694" s="1" t="s">
        <v>26</v>
      </c>
      <c r="D694" s="1" t="s">
        <v>24</v>
      </c>
      <c r="E694" s="2">
        <v>33222</v>
      </c>
      <c r="F694" s="2">
        <v>45322</v>
      </c>
      <c r="G694" s="2" t="s">
        <v>2666</v>
      </c>
      <c r="H694" s="1" t="s">
        <v>514</v>
      </c>
      <c r="I694" s="1" t="s">
        <v>481</v>
      </c>
      <c r="J694" s="53" t="s">
        <v>2660</v>
      </c>
      <c r="K694" s="1" t="s">
        <v>387</v>
      </c>
      <c r="L694" s="3">
        <v>44664</v>
      </c>
      <c r="M694" s="3">
        <v>44722</v>
      </c>
      <c r="N694" s="14" t="s">
        <v>2667</v>
      </c>
      <c r="O694" s="15">
        <v>805018905</v>
      </c>
      <c r="P694" s="1" t="s">
        <v>718</v>
      </c>
      <c r="Q694" s="1" t="s">
        <v>978</v>
      </c>
      <c r="R694" s="4">
        <v>34146301.25</v>
      </c>
      <c r="S694" s="1">
        <v>0</v>
      </c>
      <c r="T694" s="4">
        <v>34146301.25</v>
      </c>
      <c r="U694" s="16">
        <v>0</v>
      </c>
      <c r="V694" s="11">
        <f t="shared" si="39"/>
        <v>0</v>
      </c>
      <c r="W694" s="12">
        <v>1</v>
      </c>
    </row>
    <row r="695" spans="1:23" ht="24" customHeight="1" x14ac:dyDescent="0.25">
      <c r="A695" s="1" t="s">
        <v>24</v>
      </c>
      <c r="B695" s="1" t="s">
        <v>25</v>
      </c>
      <c r="C695" s="1" t="s">
        <v>26</v>
      </c>
      <c r="D695" s="1" t="s">
        <v>24</v>
      </c>
      <c r="E695" s="2">
        <v>53122</v>
      </c>
      <c r="F695" s="2">
        <v>57922</v>
      </c>
      <c r="G695" s="2" t="s">
        <v>2676</v>
      </c>
      <c r="H695" s="1" t="s">
        <v>514</v>
      </c>
      <c r="I695" s="1" t="s">
        <v>481</v>
      </c>
      <c r="J695" s="53" t="s">
        <v>491</v>
      </c>
      <c r="L695" s="3">
        <v>44704</v>
      </c>
      <c r="M695" s="3">
        <v>44742</v>
      </c>
      <c r="N695" s="14" t="s">
        <v>2678</v>
      </c>
      <c r="O695" s="15">
        <v>901373456</v>
      </c>
      <c r="P695" s="1" t="s">
        <v>507</v>
      </c>
      <c r="Q695" s="1" t="s">
        <v>978</v>
      </c>
      <c r="R695" s="4">
        <v>20334265</v>
      </c>
      <c r="S695" s="1">
        <v>0</v>
      </c>
      <c r="T695" s="4">
        <v>20334265</v>
      </c>
      <c r="U695" s="16">
        <v>0</v>
      </c>
      <c r="V695" s="11">
        <f t="shared" si="39"/>
        <v>0</v>
      </c>
      <c r="W695" s="12">
        <f t="shared" si="40"/>
        <v>1</v>
      </c>
    </row>
    <row r="696" spans="1:23" ht="24" customHeight="1" x14ac:dyDescent="0.25">
      <c r="A696" s="1" t="s">
        <v>24</v>
      </c>
      <c r="B696" s="1" t="s">
        <v>25</v>
      </c>
      <c r="C696" s="1" t="s">
        <v>26</v>
      </c>
      <c r="D696" s="1" t="s">
        <v>24</v>
      </c>
      <c r="E696" s="2">
        <v>40422</v>
      </c>
      <c r="F696" s="2">
        <v>57822</v>
      </c>
      <c r="G696" s="2" t="s">
        <v>2677</v>
      </c>
      <c r="H696" s="1" t="s">
        <v>514</v>
      </c>
      <c r="I696" s="1" t="s">
        <v>481</v>
      </c>
      <c r="J696" s="53" t="s">
        <v>2679</v>
      </c>
      <c r="L696" s="3">
        <v>44701</v>
      </c>
      <c r="M696" s="3">
        <v>44722</v>
      </c>
      <c r="N696" s="14" t="s">
        <v>2680</v>
      </c>
      <c r="O696" s="15">
        <v>900155107</v>
      </c>
      <c r="P696" s="1" t="s">
        <v>718</v>
      </c>
      <c r="Q696" s="1" t="s">
        <v>719</v>
      </c>
      <c r="R696" s="4">
        <v>23660000</v>
      </c>
      <c r="S696" s="1">
        <v>0</v>
      </c>
      <c r="T696" s="4">
        <v>23660000</v>
      </c>
      <c r="U696" s="16">
        <v>0</v>
      </c>
      <c r="V696" s="11">
        <f t="shared" si="39"/>
        <v>0</v>
      </c>
      <c r="W696" s="12">
        <v>1</v>
      </c>
    </row>
    <row r="697" spans="1:23" ht="24" customHeight="1" x14ac:dyDescent="0.25">
      <c r="A697" s="1" t="s">
        <v>24</v>
      </c>
      <c r="B697" s="1" t="s">
        <v>25</v>
      </c>
      <c r="C697" s="1" t="s">
        <v>26</v>
      </c>
      <c r="D697" s="1" t="s">
        <v>24</v>
      </c>
      <c r="E697" s="2">
        <v>52822</v>
      </c>
      <c r="F697" s="2">
        <v>59222</v>
      </c>
      <c r="G697" s="2" t="s">
        <v>2710</v>
      </c>
      <c r="H697" s="1" t="s">
        <v>515</v>
      </c>
      <c r="I697" s="1" t="s">
        <v>481</v>
      </c>
      <c r="J697" s="53" t="s">
        <v>2711</v>
      </c>
      <c r="L697" s="3">
        <v>44705</v>
      </c>
      <c r="M697" s="3">
        <v>44895</v>
      </c>
      <c r="N697" s="14" t="s">
        <v>521</v>
      </c>
      <c r="O697" s="15">
        <v>830053669</v>
      </c>
      <c r="P697" s="1" t="s">
        <v>507</v>
      </c>
      <c r="Q697" s="1" t="s">
        <v>978</v>
      </c>
      <c r="R697" s="4">
        <v>57958491</v>
      </c>
      <c r="S697" s="1">
        <v>0</v>
      </c>
      <c r="T697" s="4">
        <f>R697+S697</f>
        <v>57958491</v>
      </c>
      <c r="U697" s="16">
        <v>0</v>
      </c>
      <c r="V697" s="11">
        <f t="shared" si="39"/>
        <v>0</v>
      </c>
      <c r="W697" s="12">
        <f t="shared" si="40"/>
        <v>0.19473684210526315</v>
      </c>
    </row>
    <row r="698" spans="1:23" ht="24" customHeight="1" x14ac:dyDescent="0.25">
      <c r="A698" s="1" t="s">
        <v>24</v>
      </c>
      <c r="B698" s="1" t="s">
        <v>25</v>
      </c>
      <c r="C698" s="1" t="s">
        <v>26</v>
      </c>
      <c r="D698" s="1" t="s">
        <v>24</v>
      </c>
      <c r="E698" s="2">
        <v>53922</v>
      </c>
      <c r="F698" s="2">
        <v>59322</v>
      </c>
      <c r="G698" s="2" t="s">
        <v>2712</v>
      </c>
      <c r="H698" s="1" t="s">
        <v>515</v>
      </c>
      <c r="I698" s="1" t="s">
        <v>481</v>
      </c>
      <c r="J698" s="53" t="s">
        <v>2713</v>
      </c>
      <c r="L698" s="3">
        <v>44705</v>
      </c>
      <c r="M698" s="3">
        <v>44771</v>
      </c>
      <c r="N698" s="14" t="s">
        <v>2714</v>
      </c>
      <c r="O698" s="15">
        <v>860530386</v>
      </c>
      <c r="P698" s="1" t="s">
        <v>507</v>
      </c>
      <c r="Q698" s="1" t="s">
        <v>978</v>
      </c>
      <c r="R698" s="4">
        <v>8407111</v>
      </c>
      <c r="S698" s="1">
        <v>0</v>
      </c>
      <c r="T698" s="4">
        <f>R698+S698</f>
        <v>8407111</v>
      </c>
      <c r="U698" s="16">
        <v>0</v>
      </c>
      <c r="V698" s="11">
        <f t="shared" si="39"/>
        <v>0</v>
      </c>
      <c r="W698" s="12">
        <f t="shared" si="40"/>
        <v>0.56060606060606055</v>
      </c>
    </row>
    <row r="699" spans="1:23" ht="24" customHeight="1" x14ac:dyDescent="0.25">
      <c r="A699" s="1" t="s">
        <v>24</v>
      </c>
      <c r="B699" s="1" t="s">
        <v>25</v>
      </c>
      <c r="C699" s="1" t="s">
        <v>26</v>
      </c>
      <c r="D699" s="1" t="s">
        <v>24</v>
      </c>
      <c r="E699" s="2">
        <v>53922</v>
      </c>
      <c r="F699" s="2">
        <v>64222</v>
      </c>
      <c r="G699" s="2" t="s">
        <v>2729</v>
      </c>
      <c r="H699" s="1" t="s">
        <v>515</v>
      </c>
      <c r="I699" s="1" t="s">
        <v>481</v>
      </c>
      <c r="J699" s="17" t="s">
        <v>2713</v>
      </c>
      <c r="K699" s="1" t="s">
        <v>387</v>
      </c>
      <c r="L699" s="3">
        <v>44716</v>
      </c>
      <c r="M699" s="3">
        <v>44774</v>
      </c>
      <c r="N699" s="14" t="s">
        <v>2714</v>
      </c>
      <c r="O699" s="15">
        <v>860530386</v>
      </c>
      <c r="P699" s="1" t="s">
        <v>507</v>
      </c>
      <c r="Q699" s="1" t="s">
        <v>978</v>
      </c>
      <c r="R699" s="4">
        <v>57340554</v>
      </c>
      <c r="S699" s="1">
        <v>0</v>
      </c>
      <c r="T699" s="4">
        <f t="shared" ref="T699:T703" si="41">R699+S699</f>
        <v>57340554</v>
      </c>
      <c r="U699" s="16"/>
      <c r="V699" s="11">
        <f t="shared" si="39"/>
        <v>0</v>
      </c>
      <c r="W699" s="12">
        <f t="shared" si="40"/>
        <v>0.44827586206896552</v>
      </c>
    </row>
    <row r="700" spans="1:23" ht="24" customHeight="1" x14ac:dyDescent="0.25">
      <c r="A700" s="1" t="s">
        <v>24</v>
      </c>
      <c r="B700" s="1" t="s">
        <v>25</v>
      </c>
      <c r="C700" s="1" t="s">
        <v>26</v>
      </c>
      <c r="D700" s="1" t="s">
        <v>24</v>
      </c>
      <c r="E700" s="2">
        <v>40122</v>
      </c>
      <c r="F700" s="2">
        <v>64322</v>
      </c>
      <c r="G700" s="2" t="s">
        <v>2730</v>
      </c>
      <c r="H700" s="1" t="s">
        <v>515</v>
      </c>
      <c r="I700" s="1" t="s">
        <v>481</v>
      </c>
      <c r="J700" s="17" t="s">
        <v>2734</v>
      </c>
      <c r="K700" s="1" t="s">
        <v>1069</v>
      </c>
      <c r="L700" s="3">
        <v>44726</v>
      </c>
      <c r="M700" s="3">
        <v>44895</v>
      </c>
      <c r="N700" s="14" t="s">
        <v>2735</v>
      </c>
      <c r="O700" s="15">
        <v>901539681</v>
      </c>
      <c r="P700" s="1" t="s">
        <v>718</v>
      </c>
      <c r="Q700" s="1" t="s">
        <v>978</v>
      </c>
      <c r="R700" s="4">
        <v>474780000</v>
      </c>
      <c r="S700" s="1">
        <v>0</v>
      </c>
      <c r="T700" s="4">
        <f t="shared" si="41"/>
        <v>474780000</v>
      </c>
      <c r="U700" s="16"/>
      <c r="V700" s="11">
        <f t="shared" si="39"/>
        <v>0</v>
      </c>
      <c r="W700" s="12">
        <f t="shared" si="40"/>
        <v>9.4674556213017749E-2</v>
      </c>
    </row>
    <row r="701" spans="1:23" ht="24" customHeight="1" x14ac:dyDescent="0.25">
      <c r="A701" s="1" t="s">
        <v>24</v>
      </c>
      <c r="B701" s="1" t="s">
        <v>25</v>
      </c>
      <c r="C701" s="1" t="s">
        <v>26</v>
      </c>
      <c r="D701" s="1" t="s">
        <v>24</v>
      </c>
      <c r="E701" s="2">
        <v>57822</v>
      </c>
      <c r="F701" s="2">
        <v>65822</v>
      </c>
      <c r="G701" s="2" t="s">
        <v>2731</v>
      </c>
      <c r="H701" s="1" t="s">
        <v>514</v>
      </c>
      <c r="I701" s="1" t="s">
        <v>481</v>
      </c>
      <c r="J701" s="17" t="s">
        <v>2736</v>
      </c>
      <c r="K701" s="1" t="s">
        <v>387</v>
      </c>
      <c r="L701" s="3">
        <v>44723</v>
      </c>
      <c r="M701" s="3">
        <v>44729</v>
      </c>
      <c r="N701" s="14" t="s">
        <v>2737</v>
      </c>
      <c r="O701" s="15">
        <v>860524654</v>
      </c>
      <c r="P701" s="1" t="s">
        <v>718</v>
      </c>
      <c r="Q701" s="1" t="s">
        <v>978</v>
      </c>
      <c r="R701" s="4">
        <v>32466872</v>
      </c>
      <c r="S701" s="1">
        <v>0</v>
      </c>
      <c r="T701" s="4">
        <f t="shared" si="41"/>
        <v>32466872</v>
      </c>
      <c r="U701" s="16"/>
      <c r="V701" s="11">
        <f t="shared" si="39"/>
        <v>0</v>
      </c>
      <c r="W701" s="12">
        <v>1</v>
      </c>
    </row>
    <row r="702" spans="1:23" ht="24" customHeight="1" x14ac:dyDescent="0.25">
      <c r="A702" s="1" t="s">
        <v>24</v>
      </c>
      <c r="B702" s="1" t="s">
        <v>25</v>
      </c>
      <c r="C702" s="1" t="s">
        <v>26</v>
      </c>
      <c r="D702" s="1" t="s">
        <v>24</v>
      </c>
      <c r="E702" s="2">
        <v>57622</v>
      </c>
      <c r="F702" s="2">
        <v>66822</v>
      </c>
      <c r="G702" s="2" t="s">
        <v>2732</v>
      </c>
      <c r="H702" s="1" t="s">
        <v>515</v>
      </c>
      <c r="I702" s="1" t="s">
        <v>481</v>
      </c>
      <c r="J702" s="17" t="s">
        <v>2738</v>
      </c>
      <c r="K702" s="1" t="s">
        <v>387</v>
      </c>
      <c r="L702" s="3">
        <v>44728</v>
      </c>
      <c r="M702" s="3">
        <v>44743</v>
      </c>
      <c r="N702" s="14" t="s">
        <v>2739</v>
      </c>
      <c r="O702" s="15">
        <v>830037946</v>
      </c>
      <c r="P702" s="1" t="s">
        <v>718</v>
      </c>
      <c r="Q702" s="1" t="s">
        <v>978</v>
      </c>
      <c r="R702" s="4">
        <v>25791988</v>
      </c>
      <c r="S702" s="1">
        <v>0</v>
      </c>
      <c r="T702" s="4">
        <f t="shared" si="41"/>
        <v>25791988</v>
      </c>
      <c r="U702" s="16"/>
      <c r="V702" s="11">
        <f t="shared" si="39"/>
        <v>0</v>
      </c>
      <c r="W702" s="12">
        <f t="shared" si="40"/>
        <v>0.93333333333333335</v>
      </c>
    </row>
    <row r="703" spans="1:23" ht="24" customHeight="1" x14ac:dyDescent="0.25">
      <c r="A703" s="1" t="s">
        <v>24</v>
      </c>
      <c r="B703" s="1" t="s">
        <v>25</v>
      </c>
      <c r="C703" s="1" t="s">
        <v>26</v>
      </c>
      <c r="D703" s="1" t="s">
        <v>24</v>
      </c>
      <c r="E703" s="2">
        <v>57622</v>
      </c>
      <c r="F703" s="2">
        <v>66922</v>
      </c>
      <c r="G703" s="2" t="s">
        <v>2733</v>
      </c>
      <c r="H703" s="1" t="s">
        <v>515</v>
      </c>
      <c r="I703" s="1" t="s">
        <v>481</v>
      </c>
      <c r="J703" s="17" t="s">
        <v>2738</v>
      </c>
      <c r="K703" s="1" t="s">
        <v>387</v>
      </c>
      <c r="L703" s="3">
        <v>44728</v>
      </c>
      <c r="M703" s="3">
        <v>44743</v>
      </c>
      <c r="N703" s="14" t="s">
        <v>197</v>
      </c>
      <c r="O703" s="15">
        <v>8002374121</v>
      </c>
      <c r="P703" s="1" t="s">
        <v>507</v>
      </c>
      <c r="Q703" s="1" t="s">
        <v>978</v>
      </c>
      <c r="R703" s="4">
        <v>985515</v>
      </c>
      <c r="S703" s="1">
        <v>0</v>
      </c>
      <c r="T703" s="4">
        <f t="shared" si="41"/>
        <v>985515</v>
      </c>
      <c r="U703" s="16"/>
      <c r="V703" s="11">
        <f t="shared" si="39"/>
        <v>0</v>
      </c>
      <c r="W703" s="12">
        <f t="shared" si="40"/>
        <v>0.93333333333333335</v>
      </c>
    </row>
    <row r="704" spans="1:23" ht="24" customHeight="1" x14ac:dyDescent="0.2">
      <c r="A704" s="1" t="s">
        <v>24</v>
      </c>
      <c r="B704" s="1" t="s">
        <v>25</v>
      </c>
      <c r="C704" s="1" t="s">
        <v>26</v>
      </c>
      <c r="D704" s="1" t="s">
        <v>24</v>
      </c>
      <c r="E704" s="2" t="s">
        <v>2465</v>
      </c>
      <c r="F704" s="2" t="s">
        <v>2466</v>
      </c>
      <c r="G704" s="34" t="s">
        <v>1797</v>
      </c>
      <c r="H704" s="1" t="s">
        <v>514</v>
      </c>
      <c r="I704" s="1" t="s">
        <v>1431</v>
      </c>
      <c r="J704" s="53" t="s">
        <v>2467</v>
      </c>
      <c r="K704" s="1" t="s">
        <v>139</v>
      </c>
      <c r="L704" s="3">
        <v>44565</v>
      </c>
      <c r="M704" s="3">
        <v>44726</v>
      </c>
      <c r="N704" s="53" t="s">
        <v>2468</v>
      </c>
      <c r="O704" s="2">
        <v>900752965</v>
      </c>
      <c r="P704" s="1" t="s">
        <v>718</v>
      </c>
      <c r="Q704" s="1" t="s">
        <v>978</v>
      </c>
      <c r="R704" s="4">
        <v>233204538</v>
      </c>
      <c r="S704" s="1">
        <v>0</v>
      </c>
      <c r="T704" s="4">
        <v>233204538</v>
      </c>
      <c r="U704" s="16">
        <v>76838188</v>
      </c>
      <c r="V704" s="11">
        <f t="shared" si="39"/>
        <v>0.32948839100206534</v>
      </c>
      <c r="W704" s="12">
        <v>1</v>
      </c>
    </row>
    <row r="705" spans="1:23" ht="24" customHeight="1" x14ac:dyDescent="0.2">
      <c r="A705" s="1" t="s">
        <v>24</v>
      </c>
      <c r="B705" s="1" t="s">
        <v>25</v>
      </c>
      <c r="C705" s="1" t="s">
        <v>26</v>
      </c>
      <c r="D705" s="1" t="s">
        <v>24</v>
      </c>
      <c r="E705" s="2" t="s">
        <v>2578</v>
      </c>
      <c r="F705" s="2" t="s">
        <v>2579</v>
      </c>
      <c r="G705" s="20" t="s">
        <v>2577</v>
      </c>
      <c r="H705" s="1" t="s">
        <v>515</v>
      </c>
      <c r="I705" s="18" t="s">
        <v>125</v>
      </c>
      <c r="J705" s="53" t="s">
        <v>2576</v>
      </c>
      <c r="K705" s="1" t="s">
        <v>139</v>
      </c>
      <c r="L705" s="3">
        <v>44588</v>
      </c>
      <c r="M705" s="3">
        <v>44926</v>
      </c>
      <c r="N705" s="19" t="s">
        <v>2580</v>
      </c>
      <c r="O705" s="20">
        <v>800206442</v>
      </c>
      <c r="P705" s="1" t="s">
        <v>718</v>
      </c>
      <c r="Q705" s="1" t="s">
        <v>978</v>
      </c>
      <c r="R705" s="4">
        <v>1177340007</v>
      </c>
      <c r="S705" s="1">
        <v>302706054</v>
      </c>
      <c r="T705" s="4">
        <f>R705+S705</f>
        <v>1480046061</v>
      </c>
      <c r="U705" s="16">
        <v>488919483</v>
      </c>
      <c r="V705" s="11">
        <f t="shared" si="39"/>
        <v>0.33034072106489665</v>
      </c>
      <c r="W705" s="12">
        <f t="shared" si="40"/>
        <v>0.45562130177514792</v>
      </c>
    </row>
    <row r="706" spans="1:23" ht="24" customHeight="1" x14ac:dyDescent="0.2">
      <c r="A706" s="1" t="s">
        <v>24</v>
      </c>
      <c r="B706" s="1" t="s">
        <v>25</v>
      </c>
      <c r="C706" s="1" t="s">
        <v>26</v>
      </c>
      <c r="D706" s="1" t="s">
        <v>24</v>
      </c>
      <c r="E706" s="2">
        <v>822</v>
      </c>
      <c r="F706" s="2">
        <v>24622</v>
      </c>
      <c r="G706" s="34" t="s">
        <v>2469</v>
      </c>
      <c r="H706" s="1" t="s">
        <v>515</v>
      </c>
      <c r="I706" s="1" t="s">
        <v>82</v>
      </c>
      <c r="J706" s="53" t="s">
        <v>2470</v>
      </c>
      <c r="K706" s="1" t="s">
        <v>139</v>
      </c>
      <c r="L706" s="3">
        <v>44585</v>
      </c>
      <c r="M706" s="3">
        <v>44926</v>
      </c>
      <c r="N706" s="53" t="s">
        <v>393</v>
      </c>
      <c r="O706" s="34">
        <v>901022119</v>
      </c>
      <c r="P706" s="1" t="s">
        <v>718</v>
      </c>
      <c r="Q706" s="1" t="s">
        <v>978</v>
      </c>
      <c r="R706" s="4">
        <v>134400000</v>
      </c>
      <c r="S706" s="1">
        <v>0</v>
      </c>
      <c r="T706" s="28">
        <v>134400000</v>
      </c>
      <c r="U706" s="16">
        <v>26133333</v>
      </c>
      <c r="V706" s="11">
        <f t="shared" si="39"/>
        <v>0.1944444419642857</v>
      </c>
      <c r="W706" s="12">
        <f t="shared" si="40"/>
        <v>0.46041055718475071</v>
      </c>
    </row>
    <row r="707" spans="1:23" ht="24" customHeight="1" x14ac:dyDescent="0.2">
      <c r="A707" s="1" t="s">
        <v>24</v>
      </c>
      <c r="B707" s="1" t="s">
        <v>25</v>
      </c>
      <c r="C707" s="1" t="s">
        <v>26</v>
      </c>
      <c r="D707" s="1" t="s">
        <v>24</v>
      </c>
      <c r="E707" s="2">
        <v>422</v>
      </c>
      <c r="F707" s="2">
        <v>25722</v>
      </c>
      <c r="G707" s="34" t="s">
        <v>2471</v>
      </c>
      <c r="H707" s="1" t="s">
        <v>515</v>
      </c>
      <c r="I707" s="1" t="s">
        <v>82</v>
      </c>
      <c r="J707" s="53" t="s">
        <v>2472</v>
      </c>
      <c r="K707" s="1" t="s">
        <v>139</v>
      </c>
      <c r="L707" s="3">
        <v>44597</v>
      </c>
      <c r="M707" s="3">
        <v>44773</v>
      </c>
      <c r="N707" s="53" t="s">
        <v>1132</v>
      </c>
      <c r="O707" s="34">
        <v>900107353</v>
      </c>
      <c r="P707" s="1" t="s">
        <v>718</v>
      </c>
      <c r="Q707" s="1" t="s">
        <v>978</v>
      </c>
      <c r="R707" s="4">
        <v>18725000</v>
      </c>
      <c r="S707" s="1">
        <v>0</v>
      </c>
      <c r="T707" s="4">
        <v>18725000</v>
      </c>
      <c r="U707" s="16">
        <v>0</v>
      </c>
      <c r="V707" s="11">
        <f t="shared" si="39"/>
        <v>0</v>
      </c>
      <c r="W707" s="12">
        <f t="shared" si="40"/>
        <v>0.82386363636363635</v>
      </c>
    </row>
    <row r="708" spans="1:23" ht="24" customHeight="1" x14ac:dyDescent="0.2">
      <c r="A708" s="1" t="s">
        <v>24</v>
      </c>
      <c r="B708" s="1" t="s">
        <v>25</v>
      </c>
      <c r="C708" s="1" t="s">
        <v>26</v>
      </c>
      <c r="D708" s="1" t="s">
        <v>24</v>
      </c>
      <c r="E708" s="2">
        <v>24722</v>
      </c>
      <c r="F708" s="2">
        <v>29822</v>
      </c>
      <c r="G708" s="34" t="s">
        <v>2474</v>
      </c>
      <c r="H708" s="1" t="s">
        <v>515</v>
      </c>
      <c r="I708" s="1" t="s">
        <v>82</v>
      </c>
      <c r="J708" s="53" t="s">
        <v>2473</v>
      </c>
      <c r="K708" s="1" t="s">
        <v>139</v>
      </c>
      <c r="L708" s="3">
        <v>44600</v>
      </c>
      <c r="M708" s="3">
        <v>44919</v>
      </c>
      <c r="N708" s="53" t="s">
        <v>1156</v>
      </c>
      <c r="O708" s="34">
        <v>830042244</v>
      </c>
      <c r="P708" s="1" t="s">
        <v>718</v>
      </c>
      <c r="Q708" s="1" t="s">
        <v>978</v>
      </c>
      <c r="R708" s="4">
        <v>281992598</v>
      </c>
      <c r="S708" s="1">
        <v>0</v>
      </c>
      <c r="T708" s="4">
        <v>281992598</v>
      </c>
      <c r="U708" s="16">
        <v>0</v>
      </c>
      <c r="V708" s="11">
        <f t="shared" si="39"/>
        <v>0</v>
      </c>
      <c r="W708" s="12">
        <f t="shared" si="40"/>
        <v>0.44514106583072099</v>
      </c>
    </row>
    <row r="709" spans="1:23" ht="24" customHeight="1" x14ac:dyDescent="0.2">
      <c r="A709" s="1" t="s">
        <v>24</v>
      </c>
      <c r="B709" s="1" t="s">
        <v>25</v>
      </c>
      <c r="C709" s="1" t="s">
        <v>26</v>
      </c>
      <c r="D709" s="1" t="s">
        <v>24</v>
      </c>
      <c r="E709" s="2">
        <v>25222</v>
      </c>
      <c r="F709" s="2">
        <v>24522</v>
      </c>
      <c r="G709" s="34" t="s">
        <v>2475</v>
      </c>
      <c r="H709" s="1" t="s">
        <v>515</v>
      </c>
      <c r="I709" s="1" t="s">
        <v>82</v>
      </c>
      <c r="J709" s="53" t="s">
        <v>2476</v>
      </c>
      <c r="K709" s="1" t="s">
        <v>139</v>
      </c>
      <c r="L709" s="3">
        <v>44580</v>
      </c>
      <c r="M709" s="3">
        <v>44829</v>
      </c>
      <c r="N709" s="53" t="s">
        <v>454</v>
      </c>
      <c r="O709" s="34">
        <v>1070585545</v>
      </c>
      <c r="P709" s="1" t="s">
        <v>507</v>
      </c>
      <c r="Q709" s="1" t="s">
        <v>719</v>
      </c>
      <c r="R709" s="4">
        <v>8500000</v>
      </c>
      <c r="S709" s="1">
        <v>3150000</v>
      </c>
      <c r="T709" s="28">
        <f>R709+S709</f>
        <v>11650000</v>
      </c>
      <c r="U709" s="16">
        <v>5100000</v>
      </c>
      <c r="V709" s="11">
        <f t="shared" si="39"/>
        <v>0.43776824034334766</v>
      </c>
      <c r="W709" s="12">
        <f t="shared" si="40"/>
        <v>0.6506024096385542</v>
      </c>
    </row>
    <row r="710" spans="1:23" ht="24" customHeight="1" x14ac:dyDescent="0.2">
      <c r="A710" s="1" t="s">
        <v>24</v>
      </c>
      <c r="B710" s="1" t="s">
        <v>25</v>
      </c>
      <c r="C710" s="1" t="s">
        <v>26</v>
      </c>
      <c r="D710" s="1" t="s">
        <v>24</v>
      </c>
      <c r="E710" s="2">
        <v>25322</v>
      </c>
      <c r="F710" s="2">
        <v>23622</v>
      </c>
      <c r="G710" s="34" t="s">
        <v>2477</v>
      </c>
      <c r="H710" s="22" t="s">
        <v>514</v>
      </c>
      <c r="I710" s="1" t="s">
        <v>82</v>
      </c>
      <c r="J710" s="53" t="s">
        <v>2478</v>
      </c>
      <c r="K710" s="1" t="s">
        <v>139</v>
      </c>
      <c r="L710" s="3">
        <v>44580</v>
      </c>
      <c r="M710" s="3">
        <v>44742</v>
      </c>
      <c r="N710" s="53" t="s">
        <v>2479</v>
      </c>
      <c r="O710" s="34">
        <v>11206498</v>
      </c>
      <c r="P710" s="1" t="s">
        <v>507</v>
      </c>
      <c r="Q710" s="1" t="s">
        <v>719</v>
      </c>
      <c r="R710" s="4">
        <v>8500000</v>
      </c>
      <c r="S710" s="1">
        <v>0</v>
      </c>
      <c r="T710" s="4">
        <v>8500000</v>
      </c>
      <c r="U710" s="1">
        <v>2100000</v>
      </c>
      <c r="V710" s="11">
        <f t="shared" si="39"/>
        <v>0.24705882352941178</v>
      </c>
      <c r="W710" s="12">
        <f t="shared" si="40"/>
        <v>1</v>
      </c>
    </row>
    <row r="711" spans="1:23" ht="24" customHeight="1" x14ac:dyDescent="0.2">
      <c r="A711" s="1" t="s">
        <v>24</v>
      </c>
      <c r="B711" s="1" t="s">
        <v>25</v>
      </c>
      <c r="C711" s="1" t="s">
        <v>26</v>
      </c>
      <c r="D711" s="1" t="s">
        <v>24</v>
      </c>
      <c r="E711" s="2">
        <v>25822</v>
      </c>
      <c r="F711" s="2">
        <v>23722</v>
      </c>
      <c r="G711" s="34" t="s">
        <v>2480</v>
      </c>
      <c r="H711" s="1" t="s">
        <v>515</v>
      </c>
      <c r="I711" s="1" t="s">
        <v>82</v>
      </c>
      <c r="J711" s="53" t="s">
        <v>2481</v>
      </c>
      <c r="K711" s="1" t="s">
        <v>139</v>
      </c>
      <c r="L711" s="3">
        <v>44590</v>
      </c>
      <c r="M711" s="3">
        <v>44826</v>
      </c>
      <c r="N711" s="53" t="s">
        <v>2760</v>
      </c>
      <c r="O711" s="34" t="s">
        <v>2761</v>
      </c>
      <c r="P711" s="1" t="s">
        <v>507</v>
      </c>
      <c r="Q711" s="1" t="s">
        <v>719</v>
      </c>
      <c r="R711" s="4">
        <v>8489250</v>
      </c>
      <c r="S711" s="1">
        <v>4218900</v>
      </c>
      <c r="T711" s="4">
        <f>R711+S711</f>
        <v>12708150</v>
      </c>
      <c r="U711" s="1">
        <v>4476150</v>
      </c>
      <c r="V711" s="11">
        <f t="shared" si="39"/>
        <v>0.35222672064777327</v>
      </c>
      <c r="W711" s="12">
        <f t="shared" si="40"/>
        <v>0.64406779661016944</v>
      </c>
    </row>
    <row r="712" spans="1:23" ht="24" customHeight="1" x14ac:dyDescent="0.2">
      <c r="A712" s="1" t="s">
        <v>24</v>
      </c>
      <c r="B712" s="1" t="s">
        <v>25</v>
      </c>
      <c r="C712" s="1" t="s">
        <v>26</v>
      </c>
      <c r="D712" s="1" t="s">
        <v>24</v>
      </c>
      <c r="E712" s="2">
        <v>25522</v>
      </c>
      <c r="F712" s="2">
        <v>24122</v>
      </c>
      <c r="G712" s="34" t="s">
        <v>2482</v>
      </c>
      <c r="H712" s="1" t="s">
        <v>515</v>
      </c>
      <c r="I712" s="1" t="s">
        <v>82</v>
      </c>
      <c r="J712" s="53" t="s">
        <v>2483</v>
      </c>
      <c r="K712" s="1" t="s">
        <v>139</v>
      </c>
      <c r="L712" s="3">
        <v>44215</v>
      </c>
      <c r="M712" s="3">
        <v>44815</v>
      </c>
      <c r="N712" s="53" t="s">
        <v>445</v>
      </c>
      <c r="O712" s="34">
        <v>1100402300</v>
      </c>
      <c r="P712" s="1" t="s">
        <v>507</v>
      </c>
      <c r="Q712" s="1" t="s">
        <v>719</v>
      </c>
      <c r="R712" s="4">
        <v>8500000</v>
      </c>
      <c r="S712" s="1">
        <v>3150000</v>
      </c>
      <c r="T712" s="4">
        <f>R712+S712</f>
        <v>11650000</v>
      </c>
      <c r="U712" s="1">
        <v>3600000</v>
      </c>
      <c r="V712" s="11">
        <f t="shared" si="39"/>
        <v>0.30901287553648071</v>
      </c>
      <c r="W712" s="12">
        <f t="shared" si="40"/>
        <v>0.8783333333333333</v>
      </c>
    </row>
    <row r="713" spans="1:23" ht="24" customHeight="1" x14ac:dyDescent="0.2">
      <c r="A713" s="1" t="s">
        <v>24</v>
      </c>
      <c r="B713" s="1" t="s">
        <v>25</v>
      </c>
      <c r="C713" s="1" t="s">
        <v>26</v>
      </c>
      <c r="D713" s="1" t="s">
        <v>24</v>
      </c>
      <c r="E713" s="2">
        <v>24822</v>
      </c>
      <c r="F713" s="2">
        <v>23822</v>
      </c>
      <c r="G713" s="34" t="s">
        <v>2484</v>
      </c>
      <c r="H713" s="1" t="s">
        <v>515</v>
      </c>
      <c r="I713" s="1" t="s">
        <v>82</v>
      </c>
      <c r="J713" s="1" t="s">
        <v>1553</v>
      </c>
      <c r="K713" s="1" t="s">
        <v>139</v>
      </c>
      <c r="L713" s="3">
        <v>44215</v>
      </c>
      <c r="M713" s="3">
        <v>44829</v>
      </c>
      <c r="N713" s="54" t="s">
        <v>2514</v>
      </c>
      <c r="O713" s="34">
        <v>1143342367</v>
      </c>
      <c r="P713" s="1" t="s">
        <v>507</v>
      </c>
      <c r="Q713" s="1" t="s">
        <v>2512</v>
      </c>
      <c r="R713" s="55" t="s">
        <v>2601</v>
      </c>
      <c r="S713" s="1">
        <v>4250000</v>
      </c>
      <c r="T713" s="56">
        <v>12750000</v>
      </c>
      <c r="U713" s="1">
        <v>5500000</v>
      </c>
      <c r="V713" s="12">
        <v>0.6</v>
      </c>
      <c r="W713" s="12">
        <f t="shared" si="40"/>
        <v>0.85830618892508148</v>
      </c>
    </row>
    <row r="714" spans="1:23" ht="24" customHeight="1" x14ac:dyDescent="0.2">
      <c r="A714" s="1" t="s">
        <v>24</v>
      </c>
      <c r="B714" s="1" t="s">
        <v>25</v>
      </c>
      <c r="C714" s="1" t="s">
        <v>26</v>
      </c>
      <c r="D714" s="1" t="s">
        <v>24</v>
      </c>
      <c r="E714" s="2">
        <v>25622</v>
      </c>
      <c r="F714" s="2">
        <v>23922</v>
      </c>
      <c r="G714" s="34" t="s">
        <v>2485</v>
      </c>
      <c r="H714" s="1" t="s">
        <v>515</v>
      </c>
      <c r="I714" s="1" t="s">
        <v>82</v>
      </c>
      <c r="J714" s="1" t="s">
        <v>2503</v>
      </c>
      <c r="K714" s="1" t="s">
        <v>139</v>
      </c>
      <c r="L714" s="3">
        <v>44215</v>
      </c>
      <c r="M714" s="3">
        <v>44815</v>
      </c>
      <c r="N714" s="54" t="s">
        <v>2515</v>
      </c>
      <c r="O714" s="34">
        <v>1106900084</v>
      </c>
      <c r="P714" s="1" t="s">
        <v>507</v>
      </c>
      <c r="Q714" s="1" t="s">
        <v>153</v>
      </c>
      <c r="R714" s="55" t="s">
        <v>2601</v>
      </c>
      <c r="S714" s="1">
        <v>3150000</v>
      </c>
      <c r="T714" s="56">
        <v>11650000</v>
      </c>
      <c r="U714" s="1">
        <v>5100000</v>
      </c>
      <c r="V714" s="11">
        <v>0.6</v>
      </c>
      <c r="W714" s="12">
        <f t="shared" si="40"/>
        <v>0.8783333333333333</v>
      </c>
    </row>
    <row r="715" spans="1:23" ht="24" customHeight="1" x14ac:dyDescent="0.2">
      <c r="A715" s="1" t="s">
        <v>24</v>
      </c>
      <c r="B715" s="1" t="s">
        <v>25</v>
      </c>
      <c r="C715" s="1" t="s">
        <v>26</v>
      </c>
      <c r="D715" s="1" t="s">
        <v>24</v>
      </c>
      <c r="E715" s="2">
        <v>25922</v>
      </c>
      <c r="F715" s="2">
        <v>24422</v>
      </c>
      <c r="G715" s="34" t="s">
        <v>2486</v>
      </c>
      <c r="H715" s="1" t="s">
        <v>515</v>
      </c>
      <c r="I715" s="1" t="s">
        <v>82</v>
      </c>
      <c r="J715" s="1" t="s">
        <v>2504</v>
      </c>
      <c r="K715" s="1" t="s">
        <v>139</v>
      </c>
      <c r="L715" s="3">
        <v>44215</v>
      </c>
      <c r="M715" s="3">
        <v>44834</v>
      </c>
      <c r="N715" s="54" t="s">
        <v>2674</v>
      </c>
      <c r="O715" s="34" t="s">
        <v>2675</v>
      </c>
      <c r="P715" s="1" t="s">
        <v>510</v>
      </c>
      <c r="Q715" s="1" t="s">
        <v>2513</v>
      </c>
      <c r="R715" s="55">
        <v>8868333</v>
      </c>
      <c r="S715" s="1">
        <v>3912500</v>
      </c>
      <c r="T715" s="55">
        <f>R715+S715</f>
        <v>12780833</v>
      </c>
      <c r="U715" s="1">
        <v>4434167</v>
      </c>
      <c r="V715" s="11">
        <f t="shared" si="39"/>
        <v>0.34693881063933785</v>
      </c>
      <c r="W715" s="12">
        <f t="shared" si="40"/>
        <v>0.85137318255250405</v>
      </c>
    </row>
    <row r="716" spans="1:23" ht="24" customHeight="1" x14ac:dyDescent="0.2">
      <c r="A716" s="1" t="s">
        <v>24</v>
      </c>
      <c r="B716" s="1" t="s">
        <v>25</v>
      </c>
      <c r="C716" s="1" t="s">
        <v>26</v>
      </c>
      <c r="D716" s="1" t="s">
        <v>24</v>
      </c>
      <c r="E716" s="2">
        <v>26122</v>
      </c>
      <c r="F716" s="2">
        <v>24722</v>
      </c>
      <c r="G716" s="34" t="s">
        <v>2487</v>
      </c>
      <c r="H716" s="22" t="s">
        <v>514</v>
      </c>
      <c r="I716" s="1" t="s">
        <v>82</v>
      </c>
      <c r="J716" s="1" t="s">
        <v>2505</v>
      </c>
      <c r="K716" s="1" t="s">
        <v>139</v>
      </c>
      <c r="L716" s="3">
        <v>44215</v>
      </c>
      <c r="M716" s="3">
        <v>44742</v>
      </c>
      <c r="N716" s="54" t="s">
        <v>2516</v>
      </c>
      <c r="O716" s="34">
        <v>1000578549</v>
      </c>
      <c r="P716" s="1" t="s">
        <v>510</v>
      </c>
      <c r="Q716" s="1" t="s">
        <v>2513</v>
      </c>
      <c r="R716" s="55">
        <v>8334900</v>
      </c>
      <c r="S716" s="1">
        <v>0</v>
      </c>
      <c r="T716" s="55">
        <v>8334900</v>
      </c>
      <c r="U716" s="1">
        <v>5247900</v>
      </c>
      <c r="V716" s="11">
        <f t="shared" si="39"/>
        <v>0.62962962962962965</v>
      </c>
      <c r="W716" s="12">
        <f t="shared" si="40"/>
        <v>1</v>
      </c>
    </row>
    <row r="717" spans="1:23" ht="24" customHeight="1" x14ac:dyDescent="0.2">
      <c r="A717" s="1" t="s">
        <v>24</v>
      </c>
      <c r="B717" s="1" t="s">
        <v>25</v>
      </c>
      <c r="C717" s="1" t="s">
        <v>26</v>
      </c>
      <c r="D717" s="1" t="s">
        <v>24</v>
      </c>
      <c r="E717" s="2">
        <v>25022</v>
      </c>
      <c r="F717" s="2">
        <v>24822</v>
      </c>
      <c r="G717" s="34" t="s">
        <v>2488</v>
      </c>
      <c r="H717" s="22" t="s">
        <v>514</v>
      </c>
      <c r="I717" s="1" t="s">
        <v>82</v>
      </c>
      <c r="J717" s="1" t="s">
        <v>2506</v>
      </c>
      <c r="K717" s="1" t="s">
        <v>139</v>
      </c>
      <c r="L717" s="3">
        <v>44582</v>
      </c>
      <c r="M717" s="3">
        <v>44742</v>
      </c>
      <c r="N717" s="54" t="s">
        <v>2517</v>
      </c>
      <c r="O717" s="34">
        <v>1012430489</v>
      </c>
      <c r="P717" s="1" t="s">
        <v>507</v>
      </c>
      <c r="Q717" s="1" t="s">
        <v>2512</v>
      </c>
      <c r="R717" s="55">
        <v>8500000</v>
      </c>
      <c r="S717" s="1">
        <v>0</v>
      </c>
      <c r="T717" s="55">
        <v>8500000</v>
      </c>
      <c r="U717" s="1">
        <v>5500000</v>
      </c>
      <c r="V717" s="11">
        <f t="shared" si="39"/>
        <v>0.6470588235294118</v>
      </c>
      <c r="W717" s="12">
        <f t="shared" si="40"/>
        <v>1</v>
      </c>
    </row>
    <row r="718" spans="1:23" ht="24" customHeight="1" x14ac:dyDescent="0.2">
      <c r="A718" s="1" t="s">
        <v>24</v>
      </c>
      <c r="B718" s="1" t="s">
        <v>25</v>
      </c>
      <c r="C718" s="1" t="s">
        <v>26</v>
      </c>
      <c r="D718" s="1" t="s">
        <v>24</v>
      </c>
      <c r="E718" s="2">
        <v>28222</v>
      </c>
      <c r="F718" s="2">
        <v>25522</v>
      </c>
      <c r="G718" s="34" t="s">
        <v>2489</v>
      </c>
      <c r="H718" s="22" t="s">
        <v>514</v>
      </c>
      <c r="I718" s="1" t="s">
        <v>82</v>
      </c>
      <c r="J718" s="1" t="s">
        <v>2507</v>
      </c>
      <c r="K718" s="1" t="s">
        <v>139</v>
      </c>
      <c r="L718" s="3">
        <v>44586</v>
      </c>
      <c r="M718" s="3">
        <v>44742</v>
      </c>
      <c r="N718" s="54" t="s">
        <v>2518</v>
      </c>
      <c r="O718" s="34">
        <v>1053614413</v>
      </c>
      <c r="P718" s="1" t="s">
        <v>510</v>
      </c>
      <c r="Q718" s="1" t="s">
        <v>2513</v>
      </c>
      <c r="R718" s="55">
        <v>8000000</v>
      </c>
      <c r="S718" s="1">
        <v>0</v>
      </c>
      <c r="T718" s="55">
        <v>8000000</v>
      </c>
      <c r="U718" s="1">
        <v>5000000</v>
      </c>
      <c r="V718" s="11">
        <f t="shared" si="39"/>
        <v>0.625</v>
      </c>
      <c r="W718" s="12">
        <f t="shared" si="40"/>
        <v>1</v>
      </c>
    </row>
    <row r="719" spans="1:23" ht="24" customHeight="1" x14ac:dyDescent="0.2">
      <c r="A719" s="1" t="s">
        <v>24</v>
      </c>
      <c r="B719" s="1" t="s">
        <v>25</v>
      </c>
      <c r="C719" s="1" t="s">
        <v>26</v>
      </c>
      <c r="D719" s="1" t="s">
        <v>24</v>
      </c>
      <c r="E719" s="2">
        <v>28322</v>
      </c>
      <c r="F719" s="2">
        <v>24922</v>
      </c>
      <c r="G719" s="34" t="s">
        <v>2490</v>
      </c>
      <c r="H719" s="22" t="s">
        <v>514</v>
      </c>
      <c r="I719" s="1" t="s">
        <v>82</v>
      </c>
      <c r="J719" s="1" t="s">
        <v>2507</v>
      </c>
      <c r="K719" s="1" t="s">
        <v>139</v>
      </c>
      <c r="L719" s="3">
        <v>44582</v>
      </c>
      <c r="M719" s="3">
        <v>44742</v>
      </c>
      <c r="N719" s="54" t="s">
        <v>2519</v>
      </c>
      <c r="O719" s="34">
        <v>23755470</v>
      </c>
      <c r="P719" s="1" t="s">
        <v>510</v>
      </c>
      <c r="Q719" s="1" t="s">
        <v>2513</v>
      </c>
      <c r="R719" s="55">
        <v>8000000</v>
      </c>
      <c r="S719" s="1">
        <v>0</v>
      </c>
      <c r="T719" s="55">
        <v>8000000</v>
      </c>
      <c r="U719" s="1">
        <v>5000000</v>
      </c>
      <c r="V719" s="11">
        <f t="shared" si="39"/>
        <v>0.625</v>
      </c>
      <c r="W719" s="12">
        <f t="shared" si="40"/>
        <v>1</v>
      </c>
    </row>
    <row r="720" spans="1:23" ht="24" customHeight="1" x14ac:dyDescent="0.2">
      <c r="A720" s="1" t="s">
        <v>24</v>
      </c>
      <c r="B720" s="1" t="s">
        <v>25</v>
      </c>
      <c r="C720" s="1" t="s">
        <v>26</v>
      </c>
      <c r="D720" s="1" t="s">
        <v>24</v>
      </c>
      <c r="E720" s="2">
        <v>27222</v>
      </c>
      <c r="F720" s="2">
        <v>25422</v>
      </c>
      <c r="G720" s="34" t="s">
        <v>2491</v>
      </c>
      <c r="H720" s="1" t="s">
        <v>515</v>
      </c>
      <c r="I720" s="1" t="s">
        <v>82</v>
      </c>
      <c r="J720" s="1" t="s">
        <v>1584</v>
      </c>
      <c r="K720" s="1" t="s">
        <v>139</v>
      </c>
      <c r="L720" s="3">
        <v>44586</v>
      </c>
      <c r="M720" s="3">
        <v>44823</v>
      </c>
      <c r="N720" s="54" t="s">
        <v>2520</v>
      </c>
      <c r="O720" s="34">
        <v>40045289</v>
      </c>
      <c r="P720" s="1" t="s">
        <v>510</v>
      </c>
      <c r="Q720" s="1" t="s">
        <v>2513</v>
      </c>
      <c r="R720" s="55">
        <v>8266667</v>
      </c>
      <c r="S720" s="1">
        <v>4081673</v>
      </c>
      <c r="T720" s="55">
        <f>R720+S720</f>
        <v>12348340</v>
      </c>
      <c r="U720" s="1">
        <v>5166667</v>
      </c>
      <c r="V720" s="11">
        <f t="shared" si="39"/>
        <v>0.4184098429424522</v>
      </c>
      <c r="W720" s="12">
        <f t="shared" si="40"/>
        <v>0.65822784810126578</v>
      </c>
    </row>
    <row r="721" spans="1:23" ht="24" customHeight="1" x14ac:dyDescent="0.2">
      <c r="A721" s="1" t="s">
        <v>24</v>
      </c>
      <c r="B721" s="1" t="s">
        <v>25</v>
      </c>
      <c r="C721" s="1" t="s">
        <v>26</v>
      </c>
      <c r="D721" s="1" t="s">
        <v>24</v>
      </c>
      <c r="E721" s="2">
        <v>27322</v>
      </c>
      <c r="F721" s="2">
        <v>25122</v>
      </c>
      <c r="G721" s="34" t="s">
        <v>2492</v>
      </c>
      <c r="H721" s="22" t="s">
        <v>514</v>
      </c>
      <c r="I721" s="1" t="s">
        <v>82</v>
      </c>
      <c r="J721" s="1" t="s">
        <v>2508</v>
      </c>
      <c r="K721" s="1" t="s">
        <v>139</v>
      </c>
      <c r="L721" s="3">
        <v>44583</v>
      </c>
      <c r="M721" s="3">
        <v>44742</v>
      </c>
      <c r="N721" s="54" t="s">
        <v>2521</v>
      </c>
      <c r="O721" s="34">
        <v>1016073384</v>
      </c>
      <c r="P721" s="1" t="s">
        <v>510</v>
      </c>
      <c r="Q721" s="1" t="s">
        <v>2513</v>
      </c>
      <c r="R721" s="55">
        <v>8266667</v>
      </c>
      <c r="S721" s="1">
        <v>0</v>
      </c>
      <c r="T721" s="55">
        <v>8266667</v>
      </c>
      <c r="U721" s="1">
        <v>5166667</v>
      </c>
      <c r="V721" s="11">
        <f t="shared" si="39"/>
        <v>0.62500001512096715</v>
      </c>
      <c r="W721" s="12">
        <f t="shared" si="40"/>
        <v>1</v>
      </c>
    </row>
    <row r="722" spans="1:23" ht="24" customHeight="1" x14ac:dyDescent="0.2">
      <c r="A722" s="1" t="s">
        <v>24</v>
      </c>
      <c r="B722" s="1" t="s">
        <v>25</v>
      </c>
      <c r="C722" s="1" t="s">
        <v>26</v>
      </c>
      <c r="D722" s="1" t="s">
        <v>24</v>
      </c>
      <c r="E722" s="2">
        <v>26222</v>
      </c>
      <c r="F722" s="2">
        <v>25622</v>
      </c>
      <c r="G722" s="20" t="s">
        <v>2581</v>
      </c>
      <c r="H722" s="22" t="s">
        <v>514</v>
      </c>
      <c r="I722" s="1" t="s">
        <v>82</v>
      </c>
      <c r="J722" s="57" t="s">
        <v>2510</v>
      </c>
      <c r="K722" s="1" t="s">
        <v>139</v>
      </c>
      <c r="L722" s="3">
        <v>44587</v>
      </c>
      <c r="M722" s="3">
        <v>44742</v>
      </c>
      <c r="N722" s="54" t="s">
        <v>1285</v>
      </c>
      <c r="O722" s="20">
        <v>80070817</v>
      </c>
      <c r="P722" s="1" t="s">
        <v>507</v>
      </c>
      <c r="Q722" s="1" t="s">
        <v>2512</v>
      </c>
      <c r="R722" s="55">
        <v>14470000</v>
      </c>
      <c r="S722" s="1">
        <v>0</v>
      </c>
      <c r="T722" s="55">
        <v>14470000</v>
      </c>
      <c r="U722" s="1">
        <v>6670000</v>
      </c>
      <c r="V722" s="11">
        <f t="shared" si="39"/>
        <v>0.46095369730476848</v>
      </c>
      <c r="W722" s="12">
        <f t="shared" si="40"/>
        <v>1</v>
      </c>
    </row>
    <row r="723" spans="1:23" ht="24" customHeight="1" x14ac:dyDescent="0.2">
      <c r="A723" s="1" t="s">
        <v>24</v>
      </c>
      <c r="B723" s="1" t="s">
        <v>25</v>
      </c>
      <c r="C723" s="1" t="s">
        <v>26</v>
      </c>
      <c r="D723" s="1" t="s">
        <v>24</v>
      </c>
      <c r="E723" s="2">
        <v>26322</v>
      </c>
      <c r="F723" s="2">
        <v>26322</v>
      </c>
      <c r="G723" s="34" t="s">
        <v>2493</v>
      </c>
      <c r="H723" s="22" t="s">
        <v>514</v>
      </c>
      <c r="I723" s="1" t="s">
        <v>82</v>
      </c>
      <c r="J723" s="1" t="s">
        <v>2509</v>
      </c>
      <c r="K723" s="1" t="s">
        <v>139</v>
      </c>
      <c r="L723" s="3">
        <v>44587</v>
      </c>
      <c r="M723" s="3">
        <v>44742</v>
      </c>
      <c r="N723" s="54" t="s">
        <v>1427</v>
      </c>
      <c r="O723" s="34">
        <v>80096517</v>
      </c>
      <c r="P723" s="1" t="s">
        <v>507</v>
      </c>
      <c r="Q723" s="1" t="s">
        <v>2512</v>
      </c>
      <c r="R723" s="55">
        <v>15200000</v>
      </c>
      <c r="S723" s="1">
        <v>0</v>
      </c>
      <c r="T723" s="55">
        <v>15200000</v>
      </c>
      <c r="U723" s="1">
        <v>6650000</v>
      </c>
      <c r="V723" s="11">
        <f t="shared" si="39"/>
        <v>0.4375</v>
      </c>
      <c r="W723" s="12">
        <f t="shared" si="40"/>
        <v>1</v>
      </c>
    </row>
    <row r="724" spans="1:23" ht="24" customHeight="1" x14ac:dyDescent="0.2">
      <c r="A724" s="1" t="s">
        <v>24</v>
      </c>
      <c r="B724" s="1" t="s">
        <v>25</v>
      </c>
      <c r="C724" s="1" t="s">
        <v>26</v>
      </c>
      <c r="D724" s="1" t="s">
        <v>24</v>
      </c>
      <c r="E724" s="2">
        <v>28122</v>
      </c>
      <c r="F724" s="2">
        <v>27322</v>
      </c>
      <c r="G724" s="34" t="s">
        <v>2494</v>
      </c>
      <c r="H724" s="22" t="s">
        <v>514</v>
      </c>
      <c r="I724" s="1" t="s">
        <v>82</v>
      </c>
      <c r="J724" s="1" t="s">
        <v>1562</v>
      </c>
      <c r="K724" s="1" t="s">
        <v>139</v>
      </c>
      <c r="L724" s="3">
        <v>44588</v>
      </c>
      <c r="M724" s="3">
        <v>44742</v>
      </c>
      <c r="N724" s="54" t="s">
        <v>2522</v>
      </c>
      <c r="O724" s="34">
        <v>1053605727</v>
      </c>
      <c r="P724" s="1" t="s">
        <v>510</v>
      </c>
      <c r="Q724" s="1" t="s">
        <v>2513</v>
      </c>
      <c r="R724" s="55">
        <v>7850000</v>
      </c>
      <c r="S724" s="1">
        <v>0</v>
      </c>
      <c r="T724" s="55">
        <v>7850000</v>
      </c>
      <c r="U724" s="1">
        <v>1850000</v>
      </c>
      <c r="V724" s="11">
        <f t="shared" si="39"/>
        <v>0.2356687898089172</v>
      </c>
      <c r="W724" s="12">
        <f t="shared" si="40"/>
        <v>1</v>
      </c>
    </row>
    <row r="725" spans="1:23" ht="24" customHeight="1" x14ac:dyDescent="0.2">
      <c r="A725" s="1" t="s">
        <v>24</v>
      </c>
      <c r="B725" s="1" t="s">
        <v>25</v>
      </c>
      <c r="C725" s="1" t="s">
        <v>26</v>
      </c>
      <c r="D725" s="1" t="s">
        <v>24</v>
      </c>
      <c r="E725" s="2">
        <v>27922</v>
      </c>
      <c r="F725" s="2">
        <v>27422</v>
      </c>
      <c r="G725" s="34" t="s">
        <v>2495</v>
      </c>
      <c r="H725" s="22" t="s">
        <v>514</v>
      </c>
      <c r="I725" s="1" t="s">
        <v>82</v>
      </c>
      <c r="J725" s="1" t="s">
        <v>2507</v>
      </c>
      <c r="K725" s="1" t="s">
        <v>139</v>
      </c>
      <c r="L725" s="3">
        <v>44588</v>
      </c>
      <c r="M725" s="3">
        <v>44742</v>
      </c>
      <c r="N725" s="54" t="s">
        <v>2523</v>
      </c>
      <c r="O725" s="34">
        <v>1053616426</v>
      </c>
      <c r="P725" s="1" t="s">
        <v>510</v>
      </c>
      <c r="Q725" s="1" t="s">
        <v>2513</v>
      </c>
      <c r="R725" s="55">
        <v>7850000</v>
      </c>
      <c r="S725" s="1">
        <v>0</v>
      </c>
      <c r="T725" s="55">
        <v>7850000</v>
      </c>
      <c r="U725" s="1">
        <v>3350000</v>
      </c>
      <c r="V725" s="11">
        <f t="shared" si="39"/>
        <v>0.42675159235668791</v>
      </c>
      <c r="W725" s="12">
        <f t="shared" si="40"/>
        <v>1</v>
      </c>
    </row>
    <row r="726" spans="1:23" ht="24" customHeight="1" x14ac:dyDescent="0.2">
      <c r="A726" s="1" t="s">
        <v>24</v>
      </c>
      <c r="B726" s="1" t="s">
        <v>25</v>
      </c>
      <c r="C726" s="1" t="s">
        <v>26</v>
      </c>
      <c r="D726" s="1" t="s">
        <v>24</v>
      </c>
      <c r="E726" s="2">
        <v>27622</v>
      </c>
      <c r="F726" s="2">
        <v>29322</v>
      </c>
      <c r="G726" s="34" t="s">
        <v>2496</v>
      </c>
      <c r="H726" s="1" t="s">
        <v>515</v>
      </c>
      <c r="I726" s="1" t="s">
        <v>82</v>
      </c>
      <c r="J726" s="1" t="s">
        <v>1597</v>
      </c>
      <c r="K726" s="1" t="s">
        <v>139</v>
      </c>
      <c r="L726" s="3">
        <v>44589</v>
      </c>
      <c r="M726" s="3">
        <v>44822</v>
      </c>
      <c r="N726" s="54" t="s">
        <v>2524</v>
      </c>
      <c r="O726" s="34">
        <v>1002479811</v>
      </c>
      <c r="P726" s="1" t="s">
        <v>510</v>
      </c>
      <c r="Q726" s="1" t="s">
        <v>2513</v>
      </c>
      <c r="R726" s="55">
        <v>7850000</v>
      </c>
      <c r="S726" s="1">
        <v>3850000</v>
      </c>
      <c r="T726" s="55">
        <f>R726+S726</f>
        <v>11700000</v>
      </c>
      <c r="U726" s="1">
        <v>4850000</v>
      </c>
      <c r="V726" s="11">
        <f t="shared" si="39"/>
        <v>0.41452991452991456</v>
      </c>
      <c r="W726" s="12">
        <f t="shared" si="40"/>
        <v>0.6566523605150214</v>
      </c>
    </row>
    <row r="727" spans="1:23" ht="24" customHeight="1" x14ac:dyDescent="0.2">
      <c r="A727" s="1" t="s">
        <v>24</v>
      </c>
      <c r="B727" s="1" t="s">
        <v>25</v>
      </c>
      <c r="C727" s="1" t="s">
        <v>26</v>
      </c>
      <c r="D727" s="1" t="s">
        <v>24</v>
      </c>
      <c r="E727" s="2">
        <v>27522</v>
      </c>
      <c r="F727" s="2">
        <v>27522</v>
      </c>
      <c r="G727" s="34" t="s">
        <v>2497</v>
      </c>
      <c r="H727" s="1" t="s">
        <v>515</v>
      </c>
      <c r="I727" s="1" t="s">
        <v>82</v>
      </c>
      <c r="J727" s="1" t="s">
        <v>1597</v>
      </c>
      <c r="K727" s="1" t="s">
        <v>139</v>
      </c>
      <c r="L727" s="3">
        <v>44588</v>
      </c>
      <c r="M727" s="3">
        <v>44822</v>
      </c>
      <c r="N727" s="54" t="s">
        <v>2525</v>
      </c>
      <c r="O727" s="34">
        <v>1050602495</v>
      </c>
      <c r="P727" s="1" t="s">
        <v>510</v>
      </c>
      <c r="Q727" s="1" t="s">
        <v>2513</v>
      </c>
      <c r="R727" s="55">
        <v>7850000</v>
      </c>
      <c r="S727" s="1">
        <v>3900000</v>
      </c>
      <c r="T727" s="55">
        <f>R727+S727</f>
        <v>11750000</v>
      </c>
      <c r="U727" s="1">
        <v>4850000</v>
      </c>
      <c r="V727" s="11">
        <f t="shared" si="39"/>
        <v>0.4127659574468085</v>
      </c>
      <c r="W727" s="12">
        <f t="shared" si="40"/>
        <v>0.65811965811965811</v>
      </c>
    </row>
    <row r="728" spans="1:23" ht="24" customHeight="1" x14ac:dyDescent="0.2">
      <c r="A728" s="1" t="s">
        <v>24</v>
      </c>
      <c r="B728" s="1" t="s">
        <v>25</v>
      </c>
      <c r="C728" s="1" t="s">
        <v>26</v>
      </c>
      <c r="D728" s="1" t="s">
        <v>24</v>
      </c>
      <c r="E728" s="2">
        <v>27722</v>
      </c>
      <c r="F728" s="2">
        <v>27622</v>
      </c>
      <c r="G728" s="34" t="s">
        <v>2498</v>
      </c>
      <c r="H728" s="22" t="s">
        <v>514</v>
      </c>
      <c r="I728" s="1" t="s">
        <v>82</v>
      </c>
      <c r="J728" s="1" t="s">
        <v>1597</v>
      </c>
      <c r="K728" s="1" t="s">
        <v>139</v>
      </c>
      <c r="L728" s="3">
        <v>44588</v>
      </c>
      <c r="M728" s="3">
        <v>44742</v>
      </c>
      <c r="N728" s="54" t="s">
        <v>2526</v>
      </c>
      <c r="O728" s="34">
        <v>1004926763</v>
      </c>
      <c r="P728" s="1" t="s">
        <v>510</v>
      </c>
      <c r="Q728" s="1" t="s">
        <v>2513</v>
      </c>
      <c r="R728" s="55">
        <v>7850000</v>
      </c>
      <c r="S728" s="1">
        <v>0</v>
      </c>
      <c r="T728" s="55">
        <v>7850000</v>
      </c>
      <c r="U728" s="1">
        <v>3350000</v>
      </c>
      <c r="V728" s="11">
        <f t="shared" si="39"/>
        <v>0.42675159235668791</v>
      </c>
      <c r="W728" s="12">
        <f t="shared" si="40"/>
        <v>1</v>
      </c>
    </row>
    <row r="729" spans="1:23" ht="24" customHeight="1" x14ac:dyDescent="0.2">
      <c r="A729" s="1" t="s">
        <v>24</v>
      </c>
      <c r="B729" s="1" t="s">
        <v>25</v>
      </c>
      <c r="C729" s="1" t="s">
        <v>26</v>
      </c>
      <c r="D729" s="1" t="s">
        <v>24</v>
      </c>
      <c r="E729" s="2">
        <v>27822</v>
      </c>
      <c r="F729" s="2">
        <v>27722</v>
      </c>
      <c r="G729" s="34" t="s">
        <v>2499</v>
      </c>
      <c r="H729" s="1" t="s">
        <v>515</v>
      </c>
      <c r="I729" s="1" t="s">
        <v>82</v>
      </c>
      <c r="J729" s="1" t="s">
        <v>1597</v>
      </c>
      <c r="K729" s="1" t="s">
        <v>139</v>
      </c>
      <c r="L729" s="3">
        <v>44588</v>
      </c>
      <c r="M729" s="3">
        <v>44822</v>
      </c>
      <c r="N729" s="54" t="s">
        <v>2527</v>
      </c>
      <c r="O729" s="34">
        <v>1053616692</v>
      </c>
      <c r="P729" s="1" t="s">
        <v>510</v>
      </c>
      <c r="Q729" s="1" t="s">
        <v>2513</v>
      </c>
      <c r="R729" s="55">
        <v>7850000</v>
      </c>
      <c r="S729" s="1">
        <v>3900000</v>
      </c>
      <c r="T729" s="55">
        <f>R729+S729</f>
        <v>11750000</v>
      </c>
      <c r="U729" s="1">
        <v>4850000</v>
      </c>
      <c r="V729" s="11">
        <f t="shared" si="39"/>
        <v>0.4127659574468085</v>
      </c>
      <c r="W729" s="12">
        <f t="shared" si="40"/>
        <v>0.65811965811965811</v>
      </c>
    </row>
    <row r="730" spans="1:23" ht="24" customHeight="1" x14ac:dyDescent="0.2">
      <c r="A730" s="1" t="s">
        <v>24</v>
      </c>
      <c r="B730" s="1" t="s">
        <v>25</v>
      </c>
      <c r="C730" s="1" t="s">
        <v>26</v>
      </c>
      <c r="D730" s="1" t="s">
        <v>24</v>
      </c>
      <c r="E730" s="2">
        <v>26022</v>
      </c>
      <c r="F730" s="2">
        <v>28022</v>
      </c>
      <c r="G730" s="34" t="s">
        <v>2500</v>
      </c>
      <c r="H730" s="1" t="s">
        <v>515</v>
      </c>
      <c r="I730" s="1" t="s">
        <v>82</v>
      </c>
      <c r="J730" s="1" t="s">
        <v>2510</v>
      </c>
      <c r="K730" s="1" t="s">
        <v>139</v>
      </c>
      <c r="L730" s="3">
        <v>44592</v>
      </c>
      <c r="M730" s="3">
        <v>44824</v>
      </c>
      <c r="N730" s="54" t="s">
        <v>2528</v>
      </c>
      <c r="O730" s="34">
        <v>1022928887</v>
      </c>
      <c r="P730" s="1" t="s">
        <v>507</v>
      </c>
      <c r="Q730" s="1" t="s">
        <v>2512</v>
      </c>
      <c r="R730" s="58">
        <v>12800000</v>
      </c>
      <c r="S730" s="1">
        <v>6400000</v>
      </c>
      <c r="T730" s="58">
        <f>R730+S730</f>
        <v>19200000</v>
      </c>
      <c r="U730" s="1">
        <v>5600000</v>
      </c>
      <c r="V730" s="11">
        <f t="shared" si="39"/>
        <v>0.29166666666666669</v>
      </c>
      <c r="W730" s="12">
        <f t="shared" si="40"/>
        <v>0.64655172413793105</v>
      </c>
    </row>
    <row r="731" spans="1:23" ht="24" customHeight="1" x14ac:dyDescent="0.2">
      <c r="A731" s="1" t="s">
        <v>24</v>
      </c>
      <c r="B731" s="1" t="s">
        <v>25</v>
      </c>
      <c r="C731" s="1" t="s">
        <v>26</v>
      </c>
      <c r="D731" s="1" t="s">
        <v>24</v>
      </c>
      <c r="E731" s="2">
        <v>27422</v>
      </c>
      <c r="F731" s="2">
        <v>26422</v>
      </c>
      <c r="G731" s="34" t="s">
        <v>2501</v>
      </c>
      <c r="H731" s="1" t="s">
        <v>515</v>
      </c>
      <c r="I731" s="1" t="s">
        <v>82</v>
      </c>
      <c r="J731" s="1" t="s">
        <v>2511</v>
      </c>
      <c r="K731" s="1" t="s">
        <v>139</v>
      </c>
      <c r="L731" s="3">
        <v>44592</v>
      </c>
      <c r="M731" s="3">
        <v>44772</v>
      </c>
      <c r="N731" s="1" t="s">
        <v>2529</v>
      </c>
      <c r="O731" s="2">
        <v>1002248703</v>
      </c>
      <c r="P731" s="1" t="s">
        <v>507</v>
      </c>
      <c r="Q731" s="1" t="s">
        <v>2512</v>
      </c>
      <c r="R731" s="58">
        <v>7800000</v>
      </c>
      <c r="S731" s="1">
        <v>1500000</v>
      </c>
      <c r="T731" s="58">
        <f>R731+S731</f>
        <v>9300000</v>
      </c>
      <c r="U731" s="1">
        <v>4800000</v>
      </c>
      <c r="V731" s="11">
        <f t="shared" si="39"/>
        <v>0.5161290322580645</v>
      </c>
      <c r="W731" s="12">
        <f t="shared" si="40"/>
        <v>0.83333333333333337</v>
      </c>
    </row>
    <row r="732" spans="1:23" ht="24" customHeight="1" x14ac:dyDescent="0.2">
      <c r="A732" s="1" t="s">
        <v>24</v>
      </c>
      <c r="B732" s="1" t="s">
        <v>25</v>
      </c>
      <c r="C732" s="1" t="s">
        <v>26</v>
      </c>
      <c r="D732" s="1" t="s">
        <v>24</v>
      </c>
      <c r="E732" s="2">
        <v>31322</v>
      </c>
      <c r="F732" s="2">
        <v>33222</v>
      </c>
      <c r="G732" s="20" t="s">
        <v>2582</v>
      </c>
      <c r="H732" s="1" t="s">
        <v>514</v>
      </c>
      <c r="I732" s="1" t="s">
        <v>82</v>
      </c>
      <c r="J732" s="18" t="s">
        <v>2583</v>
      </c>
      <c r="K732" s="1" t="s">
        <v>139</v>
      </c>
      <c r="L732" s="3">
        <v>44607</v>
      </c>
      <c r="M732" s="3">
        <v>44926</v>
      </c>
      <c r="N732" s="54" t="s">
        <v>191</v>
      </c>
      <c r="O732" s="2">
        <v>860001022</v>
      </c>
      <c r="P732" s="1" t="s">
        <v>507</v>
      </c>
      <c r="Q732" s="1" t="s">
        <v>2512</v>
      </c>
      <c r="R732" s="58">
        <v>9990900</v>
      </c>
      <c r="S732" s="1">
        <v>0</v>
      </c>
      <c r="T732" s="58">
        <v>9990900</v>
      </c>
      <c r="U732" s="1">
        <v>9990900</v>
      </c>
      <c r="V732" s="31">
        <f t="shared" si="39"/>
        <v>1</v>
      </c>
      <c r="W732" s="12">
        <f t="shared" si="40"/>
        <v>0.42319749216300939</v>
      </c>
    </row>
    <row r="733" spans="1:23" ht="24" customHeight="1" x14ac:dyDescent="0.2">
      <c r="A733" s="1" t="s">
        <v>24</v>
      </c>
      <c r="B733" s="1" t="s">
        <v>25</v>
      </c>
      <c r="C733" s="1" t="s">
        <v>26</v>
      </c>
      <c r="D733" s="1" t="s">
        <v>24</v>
      </c>
      <c r="E733" s="2">
        <v>30822</v>
      </c>
      <c r="F733" s="2">
        <v>29422</v>
      </c>
      <c r="G733" s="34" t="s">
        <v>2502</v>
      </c>
      <c r="H733" s="1" t="s">
        <v>515</v>
      </c>
      <c r="I733" s="1" t="s">
        <v>82</v>
      </c>
      <c r="J733" s="53" t="s">
        <v>1678</v>
      </c>
      <c r="K733" s="1" t="s">
        <v>139</v>
      </c>
      <c r="L733" s="3">
        <v>44592</v>
      </c>
      <c r="M733" s="3">
        <v>44823</v>
      </c>
      <c r="N733" s="54" t="s">
        <v>2530</v>
      </c>
      <c r="O733" s="2">
        <v>28978569</v>
      </c>
      <c r="P733" s="1" t="s">
        <v>507</v>
      </c>
      <c r="Q733" s="1" t="s">
        <v>2512</v>
      </c>
      <c r="R733" s="58">
        <v>8033667</v>
      </c>
      <c r="S733" s="1">
        <v>3991173</v>
      </c>
      <c r="T733" s="58">
        <f>R733+S733</f>
        <v>12024840</v>
      </c>
      <c r="U733" s="1">
        <v>4903667</v>
      </c>
      <c r="V733" s="11">
        <f t="shared" si="39"/>
        <v>0.40779478146902576</v>
      </c>
      <c r="W733" s="12">
        <f t="shared" si="40"/>
        <v>0.64935064935064934</v>
      </c>
    </row>
    <row r="734" spans="1:23" ht="24" customHeight="1" x14ac:dyDescent="0.2">
      <c r="A734" s="1" t="s">
        <v>24</v>
      </c>
      <c r="B734" s="1" t="s">
        <v>25</v>
      </c>
      <c r="C734" s="1" t="s">
        <v>26</v>
      </c>
      <c r="D734" s="1" t="s">
        <v>24</v>
      </c>
      <c r="E734" s="2">
        <v>25122</v>
      </c>
      <c r="F734" s="2">
        <v>30322</v>
      </c>
      <c r="G734" s="20" t="s">
        <v>2584</v>
      </c>
      <c r="H734" s="1" t="s">
        <v>515</v>
      </c>
      <c r="I734" s="1" t="s">
        <v>82</v>
      </c>
      <c r="J734" s="18" t="s">
        <v>2585</v>
      </c>
      <c r="K734" s="1" t="s">
        <v>139</v>
      </c>
      <c r="L734" s="3">
        <v>44591</v>
      </c>
      <c r="M734" s="3">
        <v>44819</v>
      </c>
      <c r="N734" s="54" t="s">
        <v>2586</v>
      </c>
      <c r="O734" s="2">
        <v>1018460899</v>
      </c>
      <c r="P734" s="1" t="s">
        <v>507</v>
      </c>
      <c r="Q734" s="1" t="s">
        <v>2512</v>
      </c>
      <c r="R734" s="58">
        <v>8500000</v>
      </c>
      <c r="S734" s="1">
        <v>4250000</v>
      </c>
      <c r="T734" s="58">
        <f>R734+S734</f>
        <v>12750000</v>
      </c>
      <c r="U734" s="1">
        <v>3570000</v>
      </c>
      <c r="V734" s="11">
        <f t="shared" si="39"/>
        <v>0.28000000000000003</v>
      </c>
      <c r="W734" s="12">
        <f t="shared" si="40"/>
        <v>0.66228070175438591</v>
      </c>
    </row>
    <row r="735" spans="1:23" ht="24" customHeight="1" x14ac:dyDescent="0.2">
      <c r="A735" s="1" t="s">
        <v>24</v>
      </c>
      <c r="B735" s="1" t="s">
        <v>25</v>
      </c>
      <c r="C735" s="1" t="s">
        <v>26</v>
      </c>
      <c r="D735" s="1" t="s">
        <v>24</v>
      </c>
      <c r="E735" s="2">
        <v>28422</v>
      </c>
      <c r="F735" s="2">
        <v>29522</v>
      </c>
      <c r="G735" s="34" t="s">
        <v>2531</v>
      </c>
      <c r="H735" s="22" t="s">
        <v>514</v>
      </c>
      <c r="I735" s="1" t="s">
        <v>82</v>
      </c>
      <c r="J735" s="53" t="s">
        <v>2532</v>
      </c>
      <c r="K735" s="1" t="s">
        <v>139</v>
      </c>
      <c r="L735" s="3">
        <v>44593</v>
      </c>
      <c r="M735" s="3">
        <v>44742</v>
      </c>
      <c r="N735" s="54" t="s">
        <v>2533</v>
      </c>
      <c r="O735" s="2">
        <v>51982700</v>
      </c>
      <c r="P735" s="1" t="s">
        <v>507</v>
      </c>
      <c r="Q735" s="1" t="s">
        <v>2512</v>
      </c>
      <c r="R735" s="4">
        <v>24750000</v>
      </c>
      <c r="S735" s="1">
        <v>0</v>
      </c>
      <c r="T735" s="4">
        <v>24750000</v>
      </c>
      <c r="U735" s="1">
        <v>9000000</v>
      </c>
      <c r="V735" s="11">
        <f t="shared" si="39"/>
        <v>0.36363636363636365</v>
      </c>
      <c r="W735" s="12">
        <f t="shared" si="40"/>
        <v>1</v>
      </c>
    </row>
    <row r="736" spans="1:23" ht="24" customHeight="1" x14ac:dyDescent="0.2">
      <c r="A736" s="1" t="s">
        <v>24</v>
      </c>
      <c r="B736" s="1" t="s">
        <v>25</v>
      </c>
      <c r="C736" s="1" t="s">
        <v>26</v>
      </c>
      <c r="D736" s="1" t="s">
        <v>24</v>
      </c>
      <c r="E736" s="2">
        <v>30622</v>
      </c>
      <c r="F736" s="2">
        <v>29622</v>
      </c>
      <c r="G736" s="34" t="s">
        <v>2534</v>
      </c>
      <c r="H736" s="1" t="s">
        <v>515</v>
      </c>
      <c r="I736" s="1" t="s">
        <v>82</v>
      </c>
      <c r="J736" s="53" t="s">
        <v>2535</v>
      </c>
      <c r="K736" s="1" t="s">
        <v>139</v>
      </c>
      <c r="L736" s="3">
        <v>44592</v>
      </c>
      <c r="M736" s="3">
        <v>44820</v>
      </c>
      <c r="N736" s="54" t="s">
        <v>2536</v>
      </c>
      <c r="O736" s="2">
        <v>1010239991</v>
      </c>
      <c r="P736" s="1" t="s">
        <v>507</v>
      </c>
      <c r="Q736" s="1" t="s">
        <v>2512</v>
      </c>
      <c r="R736" s="4">
        <v>9690000</v>
      </c>
      <c r="S736" s="1">
        <v>4813328</v>
      </c>
      <c r="T736" s="4">
        <f>R736+S736</f>
        <v>14503328</v>
      </c>
      <c r="U736" s="1">
        <v>3800000</v>
      </c>
      <c r="V736" s="11">
        <f t="shared" si="39"/>
        <v>0.26200882997336888</v>
      </c>
      <c r="W736" s="12">
        <f t="shared" si="40"/>
        <v>0.65789473684210531</v>
      </c>
    </row>
    <row r="737" spans="1:23" ht="24" customHeight="1" x14ac:dyDescent="0.2">
      <c r="A737" s="1" t="s">
        <v>24</v>
      </c>
      <c r="B737" s="1" t="s">
        <v>25</v>
      </c>
      <c r="C737" s="1" t="s">
        <v>26</v>
      </c>
      <c r="D737" s="1" t="s">
        <v>24</v>
      </c>
      <c r="E737" s="2">
        <v>30522</v>
      </c>
      <c r="F737" s="2">
        <v>29922</v>
      </c>
      <c r="G737" s="34" t="s">
        <v>2537</v>
      </c>
      <c r="H737" s="1" t="s">
        <v>515</v>
      </c>
      <c r="I737" s="1" t="s">
        <v>82</v>
      </c>
      <c r="J737" s="53" t="s">
        <v>1876</v>
      </c>
      <c r="K737" s="1" t="s">
        <v>139</v>
      </c>
      <c r="L737" s="3">
        <v>44591</v>
      </c>
      <c r="M737" s="3">
        <v>44820</v>
      </c>
      <c r="N737" s="54" t="s">
        <v>2538</v>
      </c>
      <c r="O737" s="2">
        <v>1106896283</v>
      </c>
      <c r="P737" s="1" t="s">
        <v>507</v>
      </c>
      <c r="Q737" s="1" t="s">
        <v>153</v>
      </c>
      <c r="R737" s="4">
        <v>7650000</v>
      </c>
      <c r="S737" s="1">
        <v>3800000</v>
      </c>
      <c r="T737" s="4">
        <f>R737+S737</f>
        <v>11450000</v>
      </c>
      <c r="U737" s="1">
        <v>3150000</v>
      </c>
      <c r="V737" s="11">
        <f t="shared" si="39"/>
        <v>0.27510917030567683</v>
      </c>
      <c r="W737" s="12">
        <f t="shared" si="40"/>
        <v>0.65938864628820959</v>
      </c>
    </row>
    <row r="738" spans="1:23" ht="24" customHeight="1" x14ac:dyDescent="0.2">
      <c r="A738" s="1" t="s">
        <v>24</v>
      </c>
      <c r="B738" s="1" t="s">
        <v>25</v>
      </c>
      <c r="C738" s="1" t="s">
        <v>26</v>
      </c>
      <c r="D738" s="1" t="s">
        <v>24</v>
      </c>
      <c r="E738" s="2">
        <v>30722</v>
      </c>
      <c r="F738" s="2">
        <v>30222</v>
      </c>
      <c r="G738" s="34" t="s">
        <v>2539</v>
      </c>
      <c r="H738" s="22" t="s">
        <v>514</v>
      </c>
      <c r="I738" s="1" t="s">
        <v>82</v>
      </c>
      <c r="J738" s="53" t="s">
        <v>1624</v>
      </c>
      <c r="K738" s="1" t="s">
        <v>139</v>
      </c>
      <c r="L738" s="3">
        <v>44591</v>
      </c>
      <c r="M738" s="3">
        <v>44742</v>
      </c>
      <c r="N738" s="54" t="s">
        <v>2540</v>
      </c>
      <c r="O738" s="2">
        <v>1031169576</v>
      </c>
      <c r="P738" s="1" t="s">
        <v>507</v>
      </c>
      <c r="Q738" s="1" t="s">
        <v>2512</v>
      </c>
      <c r="R738" s="4">
        <v>7650000</v>
      </c>
      <c r="S738" s="1">
        <v>0</v>
      </c>
      <c r="T738" s="4">
        <v>7650000</v>
      </c>
      <c r="U738" s="1">
        <v>3000000</v>
      </c>
      <c r="V738" s="11">
        <f t="shared" si="39"/>
        <v>0.39215686274509803</v>
      </c>
      <c r="W738" s="12">
        <f t="shared" si="40"/>
        <v>1</v>
      </c>
    </row>
    <row r="739" spans="1:23" ht="24" customHeight="1" x14ac:dyDescent="0.2">
      <c r="A739" s="1" t="s">
        <v>24</v>
      </c>
      <c r="B739" s="1" t="s">
        <v>25</v>
      </c>
      <c r="C739" s="1" t="s">
        <v>26</v>
      </c>
      <c r="D739" s="1" t="s">
        <v>24</v>
      </c>
      <c r="E739" s="2">
        <v>30422</v>
      </c>
      <c r="F739" s="2">
        <v>30422</v>
      </c>
      <c r="G739" s="34" t="s">
        <v>2541</v>
      </c>
      <c r="H739" s="22" t="s">
        <v>514</v>
      </c>
      <c r="I739" s="1" t="s">
        <v>82</v>
      </c>
      <c r="J739" s="53" t="s">
        <v>2542</v>
      </c>
      <c r="K739" s="1" t="s">
        <v>139</v>
      </c>
      <c r="L739" s="3">
        <v>44591</v>
      </c>
      <c r="M739" s="3">
        <v>44742</v>
      </c>
      <c r="N739" s="54" t="s">
        <v>2543</v>
      </c>
      <c r="O739" s="2">
        <v>1110462943</v>
      </c>
      <c r="P739" s="1" t="s">
        <v>507</v>
      </c>
      <c r="Q739" s="1" t="s">
        <v>2512</v>
      </c>
      <c r="R739" s="4">
        <v>7650000</v>
      </c>
      <c r="S739" s="1">
        <v>0</v>
      </c>
      <c r="T739" s="4">
        <v>7650000</v>
      </c>
      <c r="U739" s="1">
        <v>4500000</v>
      </c>
      <c r="V739" s="11">
        <f t="shared" si="39"/>
        <v>0.58823529411764708</v>
      </c>
      <c r="W739" s="12">
        <f t="shared" si="40"/>
        <v>1</v>
      </c>
    </row>
    <row r="740" spans="1:23" ht="24" customHeight="1" x14ac:dyDescent="0.2">
      <c r="A740" s="1" t="s">
        <v>24</v>
      </c>
      <c r="B740" s="1" t="s">
        <v>25</v>
      </c>
      <c r="C740" s="1" t="s">
        <v>26</v>
      </c>
      <c r="D740" s="1" t="s">
        <v>24</v>
      </c>
      <c r="E740" s="2" t="s">
        <v>301</v>
      </c>
      <c r="F740" s="2" t="s">
        <v>301</v>
      </c>
      <c r="G740" s="34" t="s">
        <v>2544</v>
      </c>
      <c r="H740" s="1" t="s">
        <v>515</v>
      </c>
      <c r="I740" s="1" t="s">
        <v>82</v>
      </c>
      <c r="J740" s="53" t="s">
        <v>2545</v>
      </c>
      <c r="K740" s="1" t="s">
        <v>2546</v>
      </c>
      <c r="L740" s="3">
        <v>44593</v>
      </c>
      <c r="M740" s="3">
        <v>44742</v>
      </c>
      <c r="N740" s="54" t="s">
        <v>450</v>
      </c>
      <c r="O740" s="2">
        <v>8600077389</v>
      </c>
      <c r="P740" s="1" t="s">
        <v>507</v>
      </c>
      <c r="Q740" s="1" t="s">
        <v>2512</v>
      </c>
      <c r="R740" s="4">
        <v>5991149</v>
      </c>
      <c r="S740" s="1">
        <v>0</v>
      </c>
      <c r="T740" s="4">
        <v>5991149</v>
      </c>
      <c r="U740" s="1">
        <v>0</v>
      </c>
      <c r="V740" s="11">
        <f t="shared" si="39"/>
        <v>0</v>
      </c>
      <c r="W740" s="12">
        <f t="shared" si="40"/>
        <v>1</v>
      </c>
    </row>
    <row r="741" spans="1:23" ht="24" customHeight="1" x14ac:dyDescent="0.2">
      <c r="A741" s="1" t="s">
        <v>24</v>
      </c>
      <c r="B741" s="1" t="s">
        <v>25</v>
      </c>
      <c r="C741" s="1" t="s">
        <v>26</v>
      </c>
      <c r="D741" s="1" t="s">
        <v>24</v>
      </c>
      <c r="E741" s="2">
        <v>28822</v>
      </c>
      <c r="F741" s="2">
        <v>31422</v>
      </c>
      <c r="G741" s="34" t="s">
        <v>2547</v>
      </c>
      <c r="H741" s="1" t="s">
        <v>515</v>
      </c>
      <c r="I741" s="1" t="s">
        <v>82</v>
      </c>
      <c r="J741" s="53" t="s">
        <v>1270</v>
      </c>
      <c r="K741" s="1" t="s">
        <v>2548</v>
      </c>
      <c r="L741" s="3">
        <v>44593</v>
      </c>
      <c r="M741" s="3">
        <v>44864</v>
      </c>
      <c r="N741" s="54" t="s">
        <v>2549</v>
      </c>
      <c r="O741" s="2">
        <v>900818921</v>
      </c>
      <c r="P741" s="1" t="s">
        <v>507</v>
      </c>
      <c r="Q741" s="1" t="s">
        <v>2512</v>
      </c>
      <c r="R741" s="4">
        <v>200000000</v>
      </c>
      <c r="S741" s="1">
        <v>0</v>
      </c>
      <c r="T741" s="4">
        <v>200000000</v>
      </c>
      <c r="U741" s="1">
        <v>40784251</v>
      </c>
      <c r="V741" s="11">
        <f t="shared" si="39"/>
        <v>0.203921255</v>
      </c>
      <c r="W741" s="12">
        <f t="shared" si="40"/>
        <v>0.54981549815498154</v>
      </c>
    </row>
    <row r="742" spans="1:23" ht="24" customHeight="1" x14ac:dyDescent="0.2">
      <c r="A742" s="1" t="s">
        <v>24</v>
      </c>
      <c r="B742" s="1" t="s">
        <v>25</v>
      </c>
      <c r="C742" s="1" t="s">
        <v>26</v>
      </c>
      <c r="D742" s="1" t="s">
        <v>24</v>
      </c>
      <c r="E742" s="2">
        <v>31422</v>
      </c>
      <c r="F742" s="2">
        <v>30022</v>
      </c>
      <c r="G742" s="34" t="s">
        <v>2550</v>
      </c>
      <c r="H742" s="22" t="s">
        <v>514</v>
      </c>
      <c r="I742" s="1" t="s">
        <v>82</v>
      </c>
      <c r="J742" s="53" t="s">
        <v>2507</v>
      </c>
      <c r="K742" s="1" t="s">
        <v>139</v>
      </c>
      <c r="L742" s="3">
        <v>44590</v>
      </c>
      <c r="M742" s="3">
        <v>44742</v>
      </c>
      <c r="N742" s="54" t="s">
        <v>2551</v>
      </c>
      <c r="O742" s="2">
        <v>1002698858</v>
      </c>
      <c r="P742" s="1" t="s">
        <v>510</v>
      </c>
      <c r="Q742" s="1" t="s">
        <v>2513</v>
      </c>
      <c r="R742" s="4">
        <v>7650000</v>
      </c>
      <c r="S742" s="1">
        <v>0</v>
      </c>
      <c r="T742" s="4">
        <v>7650000</v>
      </c>
      <c r="U742" s="1">
        <v>4650000</v>
      </c>
      <c r="V742" s="11">
        <f t="shared" si="39"/>
        <v>0.60784313725490191</v>
      </c>
      <c r="W742" s="12">
        <f t="shared" si="40"/>
        <v>1</v>
      </c>
    </row>
    <row r="743" spans="1:23" ht="24" customHeight="1" x14ac:dyDescent="0.2">
      <c r="A743" s="1" t="s">
        <v>24</v>
      </c>
      <c r="B743" s="1" t="s">
        <v>25</v>
      </c>
      <c r="C743" s="1" t="s">
        <v>26</v>
      </c>
      <c r="D743" s="1" t="s">
        <v>24</v>
      </c>
      <c r="E743" s="2">
        <v>31822</v>
      </c>
      <c r="F743" s="2">
        <v>30522</v>
      </c>
      <c r="G743" s="34" t="s">
        <v>2552</v>
      </c>
      <c r="H743" s="1" t="s">
        <v>515</v>
      </c>
      <c r="I743" s="1" t="s">
        <v>82</v>
      </c>
      <c r="J743" s="53" t="s">
        <v>1827</v>
      </c>
      <c r="K743" s="1" t="s">
        <v>139</v>
      </c>
      <c r="L743" s="3">
        <v>44591</v>
      </c>
      <c r="M743" s="3">
        <v>44820</v>
      </c>
      <c r="N743" s="54" t="s">
        <v>2553</v>
      </c>
      <c r="O743" s="2">
        <v>35507320</v>
      </c>
      <c r="P743" s="1" t="s">
        <v>507</v>
      </c>
      <c r="Q743" s="1" t="s">
        <v>2512</v>
      </c>
      <c r="R743" s="4">
        <v>7650000</v>
      </c>
      <c r="S743" s="1">
        <v>3800000</v>
      </c>
      <c r="T743" s="4">
        <f>R743+S743</f>
        <v>11450000</v>
      </c>
      <c r="U743" s="1">
        <v>1650000</v>
      </c>
      <c r="V743" s="11">
        <f t="shared" si="39"/>
        <v>0.14410480349344978</v>
      </c>
      <c r="W743" s="12">
        <f t="shared" si="40"/>
        <v>0.65938864628820959</v>
      </c>
    </row>
    <row r="744" spans="1:23" ht="24" customHeight="1" x14ac:dyDescent="0.2">
      <c r="A744" s="1" t="s">
        <v>24</v>
      </c>
      <c r="B744" s="1" t="s">
        <v>25</v>
      </c>
      <c r="C744" s="1" t="s">
        <v>26</v>
      </c>
      <c r="D744" s="1" t="s">
        <v>24</v>
      </c>
      <c r="E744" s="2">
        <v>31522</v>
      </c>
      <c r="F744" s="2">
        <v>30622</v>
      </c>
      <c r="G744" s="34" t="s">
        <v>2554</v>
      </c>
      <c r="H744" s="1" t="s">
        <v>515</v>
      </c>
      <c r="I744" s="1" t="s">
        <v>82</v>
      </c>
      <c r="J744" s="53" t="s">
        <v>2555</v>
      </c>
      <c r="K744" s="1" t="s">
        <v>139</v>
      </c>
      <c r="L744" s="3">
        <v>44591</v>
      </c>
      <c r="M744" s="3">
        <v>44820</v>
      </c>
      <c r="N744" s="54" t="s">
        <v>2556</v>
      </c>
      <c r="O744" s="2">
        <v>50921659</v>
      </c>
      <c r="P744" s="1" t="s">
        <v>507</v>
      </c>
      <c r="Q744" s="1" t="s">
        <v>2512</v>
      </c>
      <c r="R744" s="4">
        <v>7650000</v>
      </c>
      <c r="S744" s="1">
        <v>3800000</v>
      </c>
      <c r="T744" s="4">
        <f>R744+S744</f>
        <v>11450000</v>
      </c>
      <c r="U744" s="1">
        <v>3150000</v>
      </c>
      <c r="V744" s="11">
        <f t="shared" si="39"/>
        <v>0.27510917030567683</v>
      </c>
      <c r="W744" s="12">
        <f t="shared" si="40"/>
        <v>0.65938864628820959</v>
      </c>
    </row>
    <row r="745" spans="1:23" ht="24" customHeight="1" x14ac:dyDescent="0.2">
      <c r="A745" s="1" t="s">
        <v>24</v>
      </c>
      <c r="B745" s="1" t="s">
        <v>25</v>
      </c>
      <c r="C745" s="1" t="s">
        <v>26</v>
      </c>
      <c r="D745" s="1" t="s">
        <v>24</v>
      </c>
      <c r="E745" s="2" t="s">
        <v>301</v>
      </c>
      <c r="F745" s="2" t="s">
        <v>301</v>
      </c>
      <c r="G745" s="34" t="s">
        <v>2557</v>
      </c>
      <c r="H745" s="1" t="s">
        <v>515</v>
      </c>
      <c r="I745" s="1" t="s">
        <v>82</v>
      </c>
      <c r="J745" s="53" t="s">
        <v>1359</v>
      </c>
      <c r="K745" s="1" t="s">
        <v>2546</v>
      </c>
      <c r="L745" s="3">
        <v>44593</v>
      </c>
      <c r="M745" s="3">
        <v>44803</v>
      </c>
      <c r="N745" s="54" t="s">
        <v>2558</v>
      </c>
      <c r="O745" s="2" t="s">
        <v>2559</v>
      </c>
      <c r="P745" s="1" t="s">
        <v>507</v>
      </c>
      <c r="Q745" s="1" t="s">
        <v>2512</v>
      </c>
      <c r="R745" s="4">
        <v>35819000</v>
      </c>
      <c r="S745" s="1">
        <v>0</v>
      </c>
      <c r="T745" s="4">
        <v>35819000</v>
      </c>
      <c r="U745" s="1">
        <v>0</v>
      </c>
      <c r="V745" s="11">
        <f t="shared" si="39"/>
        <v>0</v>
      </c>
      <c r="W745" s="12">
        <f t="shared" si="40"/>
        <v>0.70952380952380956</v>
      </c>
    </row>
    <row r="746" spans="1:23" ht="24" customHeight="1" x14ac:dyDescent="0.2">
      <c r="A746" s="1" t="s">
        <v>24</v>
      </c>
      <c r="B746" s="1" t="s">
        <v>25</v>
      </c>
      <c r="C746" s="1" t="s">
        <v>26</v>
      </c>
      <c r="D746" s="1" t="s">
        <v>24</v>
      </c>
      <c r="E746" s="2">
        <v>31722</v>
      </c>
      <c r="F746" s="2">
        <v>30722</v>
      </c>
      <c r="G746" s="34" t="s">
        <v>2560</v>
      </c>
      <c r="H746" s="1" t="s">
        <v>515</v>
      </c>
      <c r="I746" s="1" t="s">
        <v>82</v>
      </c>
      <c r="J746" s="53" t="s">
        <v>2561</v>
      </c>
      <c r="K746" s="1" t="s">
        <v>139</v>
      </c>
      <c r="L746" s="3">
        <v>44591</v>
      </c>
      <c r="M746" s="3">
        <v>44820</v>
      </c>
      <c r="N746" s="53" t="s">
        <v>2562</v>
      </c>
      <c r="O746" s="34">
        <v>1020744028</v>
      </c>
      <c r="P746" s="1" t="s">
        <v>507</v>
      </c>
      <c r="Q746" s="1" t="s">
        <v>2512</v>
      </c>
      <c r="R746" s="4">
        <v>7650000</v>
      </c>
      <c r="S746" s="1">
        <v>3800000</v>
      </c>
      <c r="T746" s="4">
        <f>R746+S746</f>
        <v>11450000</v>
      </c>
      <c r="U746" s="1">
        <v>4500000</v>
      </c>
      <c r="V746" s="11">
        <f t="shared" si="39"/>
        <v>0.3930131004366812</v>
      </c>
      <c r="W746" s="12">
        <f t="shared" si="40"/>
        <v>0.65938864628820959</v>
      </c>
    </row>
    <row r="747" spans="1:23" ht="24" customHeight="1" x14ac:dyDescent="0.2">
      <c r="A747" s="1" t="s">
        <v>24</v>
      </c>
      <c r="B747" s="1" t="s">
        <v>25</v>
      </c>
      <c r="C747" s="1" t="s">
        <v>26</v>
      </c>
      <c r="D747" s="1" t="s">
        <v>24</v>
      </c>
      <c r="E747" s="2">
        <v>31622</v>
      </c>
      <c r="F747" s="2">
        <v>30822</v>
      </c>
      <c r="G747" s="34" t="s">
        <v>2563</v>
      </c>
      <c r="H747" s="1" t="s">
        <v>515</v>
      </c>
      <c r="I747" s="1" t="s">
        <v>82</v>
      </c>
      <c r="J747" s="53" t="s">
        <v>2564</v>
      </c>
      <c r="K747" s="1" t="s">
        <v>139</v>
      </c>
      <c r="L747" s="3">
        <v>44591</v>
      </c>
      <c r="M747" s="3">
        <v>44820</v>
      </c>
      <c r="N747" s="53" t="s">
        <v>2565</v>
      </c>
      <c r="O747" s="34">
        <v>39777696</v>
      </c>
      <c r="P747" s="1" t="s">
        <v>507</v>
      </c>
      <c r="Q747" s="1" t="s">
        <v>2512</v>
      </c>
      <c r="R747" s="4">
        <v>9180000</v>
      </c>
      <c r="S747" s="1">
        <v>4560000</v>
      </c>
      <c r="T747" s="4">
        <f>R747+S747</f>
        <v>13740000</v>
      </c>
      <c r="U747" s="1">
        <v>5580000</v>
      </c>
      <c r="V747" s="11">
        <f t="shared" si="39"/>
        <v>0.40611353711790393</v>
      </c>
      <c r="W747" s="12">
        <f t="shared" si="40"/>
        <v>0.65938864628820959</v>
      </c>
    </row>
    <row r="748" spans="1:23" ht="24" customHeight="1" x14ac:dyDescent="0.2">
      <c r="A748" s="1" t="s">
        <v>24</v>
      </c>
      <c r="B748" s="1" t="s">
        <v>25</v>
      </c>
      <c r="C748" s="1" t="s">
        <v>26</v>
      </c>
      <c r="D748" s="1" t="s">
        <v>24</v>
      </c>
      <c r="E748" s="2">
        <v>32022</v>
      </c>
      <c r="F748" s="2">
        <v>30122</v>
      </c>
      <c r="G748" s="34" t="s">
        <v>2566</v>
      </c>
      <c r="H748" s="22" t="s">
        <v>514</v>
      </c>
      <c r="I748" s="1" t="s">
        <v>82</v>
      </c>
      <c r="J748" s="53" t="s">
        <v>1827</v>
      </c>
      <c r="K748" s="1" t="s">
        <v>139</v>
      </c>
      <c r="L748" s="3">
        <v>44591</v>
      </c>
      <c r="M748" s="3">
        <v>44742</v>
      </c>
      <c r="N748" s="53" t="s">
        <v>2567</v>
      </c>
      <c r="O748" s="34">
        <v>79758534</v>
      </c>
      <c r="P748" s="1" t="s">
        <v>507</v>
      </c>
      <c r="Q748" s="1" t="s">
        <v>2512</v>
      </c>
      <c r="R748" s="4">
        <v>7650000</v>
      </c>
      <c r="S748" s="1">
        <v>0</v>
      </c>
      <c r="T748" s="4">
        <v>7650000</v>
      </c>
      <c r="U748" s="1">
        <v>150000</v>
      </c>
      <c r="V748" s="11">
        <f t="shared" si="39"/>
        <v>1.9607843137254902E-2</v>
      </c>
      <c r="W748" s="12">
        <f t="shared" si="40"/>
        <v>1</v>
      </c>
    </row>
    <row r="749" spans="1:23" ht="24" customHeight="1" x14ac:dyDescent="0.2">
      <c r="A749" s="1" t="s">
        <v>24</v>
      </c>
      <c r="B749" s="1" t="s">
        <v>25</v>
      </c>
      <c r="C749" s="1" t="s">
        <v>26</v>
      </c>
      <c r="D749" s="1" t="s">
        <v>24</v>
      </c>
      <c r="E749" s="2">
        <v>24922</v>
      </c>
      <c r="F749" s="2">
        <v>31922</v>
      </c>
      <c r="G749" s="20" t="s">
        <v>2574</v>
      </c>
      <c r="H749" s="1" t="s">
        <v>515</v>
      </c>
      <c r="I749" s="1" t="s">
        <v>127</v>
      </c>
      <c r="J749" s="18" t="s">
        <v>2573</v>
      </c>
      <c r="K749" s="1" t="s">
        <v>1069</v>
      </c>
      <c r="L749" s="3">
        <v>44600</v>
      </c>
      <c r="M749" s="3">
        <v>44864</v>
      </c>
      <c r="N749" s="53" t="s">
        <v>2575</v>
      </c>
      <c r="O749" s="20">
        <v>53010819</v>
      </c>
      <c r="P749" s="1" t="s">
        <v>507</v>
      </c>
      <c r="Q749" s="1" t="s">
        <v>2512</v>
      </c>
      <c r="R749" s="4">
        <v>10000000</v>
      </c>
      <c r="S749" s="1">
        <v>0</v>
      </c>
      <c r="T749" s="4">
        <v>10000000</v>
      </c>
      <c r="U749" s="1">
        <v>6941920</v>
      </c>
      <c r="V749" s="11">
        <f t="shared" si="39"/>
        <v>0.69419200000000003</v>
      </c>
      <c r="W749" s="12">
        <f t="shared" si="40"/>
        <v>0.53787878787878785</v>
      </c>
    </row>
    <row r="750" spans="1:23" ht="24" customHeight="1" x14ac:dyDescent="0.2">
      <c r="A750" s="1" t="s">
        <v>24</v>
      </c>
      <c r="B750" s="1" t="s">
        <v>25</v>
      </c>
      <c r="C750" s="1" t="s">
        <v>26</v>
      </c>
      <c r="D750" s="1" t="s">
        <v>24</v>
      </c>
      <c r="E750" s="2">
        <v>322</v>
      </c>
      <c r="F750" s="2">
        <v>40622</v>
      </c>
      <c r="G750" s="20" t="s">
        <v>2602</v>
      </c>
      <c r="H750" s="1" t="s">
        <v>514</v>
      </c>
      <c r="I750" s="1" t="s">
        <v>127</v>
      </c>
      <c r="J750" s="18" t="s">
        <v>2603</v>
      </c>
      <c r="K750" s="1" t="s">
        <v>1181</v>
      </c>
      <c r="L750" s="3">
        <v>44631</v>
      </c>
      <c r="M750" s="3">
        <v>44742</v>
      </c>
      <c r="N750" s="53" t="s">
        <v>2604</v>
      </c>
      <c r="O750" s="20">
        <v>860039988</v>
      </c>
      <c r="P750" s="1" t="s">
        <v>507</v>
      </c>
      <c r="Q750" s="1" t="s">
        <v>2512</v>
      </c>
      <c r="R750" s="4">
        <v>27000000</v>
      </c>
      <c r="S750" s="1">
        <v>0</v>
      </c>
      <c r="T750" s="4">
        <v>27000000</v>
      </c>
      <c r="U750" s="1">
        <v>27000000</v>
      </c>
      <c r="V750" s="31">
        <f t="shared" si="39"/>
        <v>1</v>
      </c>
      <c r="W750" s="12">
        <f t="shared" si="40"/>
        <v>1</v>
      </c>
    </row>
    <row r="751" spans="1:23" ht="24" customHeight="1" x14ac:dyDescent="0.2">
      <c r="A751" s="1" t="s">
        <v>24</v>
      </c>
      <c r="B751" s="1" t="s">
        <v>25</v>
      </c>
      <c r="C751" s="1" t="s">
        <v>26</v>
      </c>
      <c r="D751" s="1" t="s">
        <v>24</v>
      </c>
      <c r="E751" s="2">
        <v>33422</v>
      </c>
      <c r="F751" s="2">
        <v>40822</v>
      </c>
      <c r="G751" s="20" t="s">
        <v>2605</v>
      </c>
      <c r="H751" s="1" t="s">
        <v>514</v>
      </c>
      <c r="I751" s="1" t="s">
        <v>127</v>
      </c>
      <c r="J751" s="57" t="s">
        <v>2606</v>
      </c>
      <c r="K751" s="1" t="s">
        <v>139</v>
      </c>
      <c r="L751" s="3">
        <v>44636</v>
      </c>
      <c r="M751" s="3">
        <v>44711</v>
      </c>
      <c r="N751" s="53" t="s">
        <v>2607</v>
      </c>
      <c r="O751" s="20">
        <v>901406206</v>
      </c>
      <c r="P751" s="1" t="s">
        <v>507</v>
      </c>
      <c r="Q751" s="1" t="s">
        <v>2512</v>
      </c>
      <c r="R751" s="4">
        <v>19355350</v>
      </c>
      <c r="S751" s="1">
        <v>0</v>
      </c>
      <c r="T751" s="4">
        <v>19355350</v>
      </c>
      <c r="U751" s="1">
        <v>0</v>
      </c>
      <c r="V751" s="11">
        <f t="shared" si="39"/>
        <v>0</v>
      </c>
      <c r="W751" s="12">
        <v>1</v>
      </c>
    </row>
    <row r="752" spans="1:23" ht="24" customHeight="1" x14ac:dyDescent="0.2">
      <c r="A752" s="1" t="s">
        <v>24</v>
      </c>
      <c r="B752" s="1" t="s">
        <v>25</v>
      </c>
      <c r="C752" s="1" t="s">
        <v>26</v>
      </c>
      <c r="D752" s="1" t="s">
        <v>24</v>
      </c>
      <c r="E752" s="2">
        <v>34322</v>
      </c>
      <c r="F752" s="2">
        <v>41422</v>
      </c>
      <c r="G752" s="20" t="s">
        <v>2608</v>
      </c>
      <c r="H752" s="1" t="s">
        <v>515</v>
      </c>
      <c r="I752" s="1" t="s">
        <v>127</v>
      </c>
      <c r="J752" s="18" t="s">
        <v>2609</v>
      </c>
      <c r="K752" s="1" t="s">
        <v>139</v>
      </c>
      <c r="L752" s="3">
        <v>44644</v>
      </c>
      <c r="M752" s="3">
        <v>44889</v>
      </c>
      <c r="N752" s="53" t="s">
        <v>2610</v>
      </c>
      <c r="O752" s="59">
        <v>901249716</v>
      </c>
      <c r="P752" s="1" t="s">
        <v>507</v>
      </c>
      <c r="Q752" s="1" t="s">
        <v>2512</v>
      </c>
      <c r="R752" s="4">
        <v>10576000</v>
      </c>
      <c r="S752" s="1">
        <v>0</v>
      </c>
      <c r="T752" s="4">
        <v>10576000</v>
      </c>
      <c r="U752" s="1">
        <v>0</v>
      </c>
      <c r="V752" s="11">
        <f t="shared" si="39"/>
        <v>0</v>
      </c>
      <c r="W752" s="12">
        <f t="shared" si="40"/>
        <v>0.4</v>
      </c>
    </row>
    <row r="753" spans="1:23" ht="24" customHeight="1" x14ac:dyDescent="0.2">
      <c r="A753" s="1" t="s">
        <v>24</v>
      </c>
      <c r="B753" s="1" t="s">
        <v>25</v>
      </c>
      <c r="C753" s="1" t="s">
        <v>26</v>
      </c>
      <c r="D753" s="1" t="s">
        <v>24</v>
      </c>
      <c r="E753" s="2">
        <v>29022</v>
      </c>
      <c r="F753" s="2">
        <v>47622</v>
      </c>
      <c r="G753" s="20" t="s">
        <v>2615</v>
      </c>
      <c r="H753" s="1" t="s">
        <v>515</v>
      </c>
      <c r="I753" s="1" t="s">
        <v>1106</v>
      </c>
      <c r="J753" s="18" t="s">
        <v>2616</v>
      </c>
      <c r="K753" s="1" t="s">
        <v>1069</v>
      </c>
      <c r="L753" s="3">
        <v>44664</v>
      </c>
      <c r="M753" s="3">
        <v>44864</v>
      </c>
      <c r="N753" s="53" t="s">
        <v>443</v>
      </c>
      <c r="O753" s="20">
        <v>17119230</v>
      </c>
      <c r="P753" s="1" t="s">
        <v>507</v>
      </c>
      <c r="Q753" s="1" t="s">
        <v>2512</v>
      </c>
      <c r="R753" s="4">
        <v>40000000</v>
      </c>
      <c r="S753" s="1">
        <v>0</v>
      </c>
      <c r="T753" s="4">
        <v>40000000</v>
      </c>
      <c r="U753" s="1">
        <v>0</v>
      </c>
      <c r="V753" s="11">
        <f t="shared" si="39"/>
        <v>0</v>
      </c>
      <c r="W753" s="12">
        <f t="shared" si="40"/>
        <v>0.39</v>
      </c>
    </row>
    <row r="754" spans="1:23" ht="24" customHeight="1" x14ac:dyDescent="0.2">
      <c r="A754" s="1" t="s">
        <v>24</v>
      </c>
      <c r="B754" s="1" t="s">
        <v>25</v>
      </c>
      <c r="C754" s="1" t="s">
        <v>26</v>
      </c>
      <c r="D754" s="1" t="s">
        <v>24</v>
      </c>
      <c r="E754" s="2">
        <v>24222</v>
      </c>
      <c r="F754" s="2">
        <v>46122</v>
      </c>
      <c r="G754" s="20" t="s">
        <v>2617</v>
      </c>
      <c r="H754" s="1" t="s">
        <v>515</v>
      </c>
      <c r="I754" s="1" t="s">
        <v>1431</v>
      </c>
      <c r="J754" s="18" t="s">
        <v>2618</v>
      </c>
      <c r="K754" s="1" t="s">
        <v>2619</v>
      </c>
      <c r="L754" s="3">
        <v>44686</v>
      </c>
      <c r="M754" s="3">
        <v>44884</v>
      </c>
      <c r="N754" s="53" t="s">
        <v>2620</v>
      </c>
      <c r="O754" s="20">
        <v>9015817323</v>
      </c>
      <c r="P754" s="1" t="s">
        <v>507</v>
      </c>
      <c r="Q754" s="1" t="s">
        <v>2512</v>
      </c>
      <c r="R754" s="4">
        <v>173077000</v>
      </c>
      <c r="S754" s="1">
        <v>0</v>
      </c>
      <c r="T754" s="4">
        <v>173077000</v>
      </c>
      <c r="U754" s="1">
        <v>0</v>
      </c>
      <c r="V754" s="11">
        <f t="shared" si="39"/>
        <v>0</v>
      </c>
      <c r="W754" s="12">
        <f t="shared" si="40"/>
        <v>0.28282828282828282</v>
      </c>
    </row>
    <row r="755" spans="1:23" ht="24" customHeight="1" x14ac:dyDescent="0.2">
      <c r="A755" s="1" t="s">
        <v>24</v>
      </c>
      <c r="B755" s="1" t="s">
        <v>25</v>
      </c>
      <c r="C755" s="1" t="s">
        <v>26</v>
      </c>
      <c r="D755" s="1" t="s">
        <v>24</v>
      </c>
      <c r="E755" s="2">
        <v>24122</v>
      </c>
      <c r="F755" s="2">
        <v>47222</v>
      </c>
      <c r="G755" s="20" t="s">
        <v>2621</v>
      </c>
      <c r="H755" s="1" t="s">
        <v>515</v>
      </c>
      <c r="I755" s="1" t="s">
        <v>1431</v>
      </c>
      <c r="J755" s="57" t="s">
        <v>2622</v>
      </c>
      <c r="K755" s="1" t="s">
        <v>139</v>
      </c>
      <c r="L755" s="3">
        <v>44686</v>
      </c>
      <c r="M755" s="3">
        <v>44883</v>
      </c>
      <c r="N755" s="53" t="s">
        <v>2623</v>
      </c>
      <c r="O755" s="20">
        <v>9015830769</v>
      </c>
      <c r="P755" s="1" t="s">
        <v>507</v>
      </c>
      <c r="Q755" s="1" t="s">
        <v>153</v>
      </c>
      <c r="R755" s="4">
        <v>351851210</v>
      </c>
      <c r="S755" s="1">
        <v>0</v>
      </c>
      <c r="T755" s="4">
        <v>351851210</v>
      </c>
      <c r="U755" s="1">
        <v>0</v>
      </c>
      <c r="V755" s="11">
        <f t="shared" si="39"/>
        <v>0</v>
      </c>
      <c r="W755" s="12">
        <f t="shared" si="40"/>
        <v>0.28426395939086296</v>
      </c>
    </row>
    <row r="756" spans="1:23" ht="24" customHeight="1" x14ac:dyDescent="0.2">
      <c r="A756" s="1" t="s">
        <v>24</v>
      </c>
      <c r="B756" s="1" t="s">
        <v>25</v>
      </c>
      <c r="C756" s="1" t="s">
        <v>26</v>
      </c>
      <c r="D756" s="1" t="s">
        <v>24</v>
      </c>
      <c r="E756" s="2">
        <v>23422</v>
      </c>
      <c r="F756" s="2">
        <v>47322</v>
      </c>
      <c r="G756" s="20" t="s">
        <v>2624</v>
      </c>
      <c r="H756" s="1" t="s">
        <v>515</v>
      </c>
      <c r="I756" s="1" t="s">
        <v>1106</v>
      </c>
      <c r="J756" s="57" t="s">
        <v>2625</v>
      </c>
      <c r="K756" s="1" t="s">
        <v>139</v>
      </c>
      <c r="L756" s="3">
        <v>44664</v>
      </c>
      <c r="M756" s="3">
        <v>44926</v>
      </c>
      <c r="N756" s="53" t="s">
        <v>1419</v>
      </c>
      <c r="O756" s="20">
        <v>79204832</v>
      </c>
      <c r="P756" s="1" t="s">
        <v>507</v>
      </c>
      <c r="Q756" s="1" t="s">
        <v>2512</v>
      </c>
      <c r="R756" s="4">
        <v>64750000</v>
      </c>
      <c r="S756" s="1">
        <v>0</v>
      </c>
      <c r="T756" s="4">
        <v>64750000</v>
      </c>
      <c r="U756" s="1">
        <v>0</v>
      </c>
      <c r="V756" s="11">
        <f t="shared" si="39"/>
        <v>0</v>
      </c>
      <c r="W756" s="12">
        <f t="shared" si="40"/>
        <v>0.29770992366412213</v>
      </c>
    </row>
    <row r="757" spans="1:23" ht="24" customHeight="1" x14ac:dyDescent="0.2">
      <c r="A757" s="1" t="s">
        <v>24</v>
      </c>
      <c r="B757" s="1" t="s">
        <v>25</v>
      </c>
      <c r="C757" s="1" t="s">
        <v>26</v>
      </c>
      <c r="D757" s="1" t="s">
        <v>24</v>
      </c>
      <c r="E757" s="2">
        <v>28922</v>
      </c>
      <c r="F757" s="2">
        <v>49122</v>
      </c>
      <c r="G757" s="20" t="s">
        <v>2626</v>
      </c>
      <c r="H757" s="1" t="s">
        <v>515</v>
      </c>
      <c r="I757" s="1" t="s">
        <v>303</v>
      </c>
      <c r="J757" s="18" t="s">
        <v>2627</v>
      </c>
      <c r="K757" s="1" t="s">
        <v>387</v>
      </c>
      <c r="L757" s="3">
        <v>44676</v>
      </c>
      <c r="M757" s="3">
        <v>44772</v>
      </c>
      <c r="N757" s="53" t="s">
        <v>2628</v>
      </c>
      <c r="O757" s="20">
        <v>900494060</v>
      </c>
      <c r="P757" s="1" t="s">
        <v>507</v>
      </c>
      <c r="Q757" s="1" t="s">
        <v>2512</v>
      </c>
      <c r="R757" s="4">
        <v>56886750</v>
      </c>
      <c r="S757" s="1">
        <v>0</v>
      </c>
      <c r="T757" s="4">
        <v>56886750</v>
      </c>
      <c r="U757" s="1">
        <v>0</v>
      </c>
      <c r="V757" s="11">
        <f t="shared" si="39"/>
        <v>0</v>
      </c>
      <c r="W757" s="12">
        <f t="shared" si="40"/>
        <v>0.6875</v>
      </c>
    </row>
    <row r="758" spans="1:23" ht="24" customHeight="1" x14ac:dyDescent="0.2">
      <c r="A758" s="1" t="s">
        <v>24</v>
      </c>
      <c r="B758" s="1" t="s">
        <v>25</v>
      </c>
      <c r="C758" s="1" t="s">
        <v>26</v>
      </c>
      <c r="D758" s="1" t="s">
        <v>24</v>
      </c>
      <c r="E758" s="2">
        <v>28922</v>
      </c>
      <c r="F758" s="2">
        <v>49222</v>
      </c>
      <c r="G758" s="20" t="s">
        <v>2629</v>
      </c>
      <c r="H758" s="1" t="s">
        <v>515</v>
      </c>
      <c r="I758" s="1" t="s">
        <v>303</v>
      </c>
      <c r="J758" s="18" t="s">
        <v>2627</v>
      </c>
      <c r="K758" s="1" t="s">
        <v>387</v>
      </c>
      <c r="L758" s="3">
        <v>44676</v>
      </c>
      <c r="M758" s="3">
        <v>44772</v>
      </c>
      <c r="N758" s="53" t="s">
        <v>2630</v>
      </c>
      <c r="O758" s="20">
        <v>800089897</v>
      </c>
      <c r="P758" s="1" t="s">
        <v>507</v>
      </c>
      <c r="Q758" s="1" t="s">
        <v>2512</v>
      </c>
      <c r="R758" s="4">
        <v>58104377</v>
      </c>
      <c r="S758" s="1">
        <v>0</v>
      </c>
      <c r="T758" s="4">
        <v>58104377</v>
      </c>
      <c r="U758" s="1">
        <v>0</v>
      </c>
      <c r="V758" s="11">
        <f t="shared" si="39"/>
        <v>0</v>
      </c>
      <c r="W758" s="12">
        <f t="shared" si="40"/>
        <v>0.6875</v>
      </c>
    </row>
    <row r="759" spans="1:23" ht="24" customHeight="1" x14ac:dyDescent="0.2">
      <c r="A759" s="1" t="s">
        <v>24</v>
      </c>
      <c r="B759" s="1" t="s">
        <v>25</v>
      </c>
      <c r="C759" s="1" t="s">
        <v>26</v>
      </c>
      <c r="D759" s="1" t="s">
        <v>24</v>
      </c>
      <c r="E759" s="2">
        <v>28922</v>
      </c>
      <c r="F759" s="2">
        <v>48622</v>
      </c>
      <c r="G759" s="20" t="s">
        <v>2631</v>
      </c>
      <c r="H759" s="1" t="s">
        <v>515</v>
      </c>
      <c r="I759" s="1" t="s">
        <v>303</v>
      </c>
      <c r="J759" s="18" t="s">
        <v>2627</v>
      </c>
      <c r="K759" s="1" t="s">
        <v>387</v>
      </c>
      <c r="L759" s="3">
        <v>44676</v>
      </c>
      <c r="M759" s="3">
        <v>44772</v>
      </c>
      <c r="N759" s="53" t="s">
        <v>2632</v>
      </c>
      <c r="O759" s="20">
        <v>900369250</v>
      </c>
      <c r="P759" s="1" t="s">
        <v>507</v>
      </c>
      <c r="Q759" s="1" t="s">
        <v>2512</v>
      </c>
      <c r="R759" s="4">
        <v>199721939</v>
      </c>
      <c r="S759" s="1">
        <v>0</v>
      </c>
      <c r="T759" s="4">
        <v>199721939</v>
      </c>
      <c r="U759" s="1">
        <v>0</v>
      </c>
      <c r="V759" s="11">
        <f t="shared" si="39"/>
        <v>0</v>
      </c>
      <c r="W759" s="12">
        <f t="shared" si="40"/>
        <v>0.6875</v>
      </c>
    </row>
    <row r="760" spans="1:23" ht="24" customHeight="1" x14ac:dyDescent="0.2">
      <c r="A760" s="1" t="s">
        <v>24</v>
      </c>
      <c r="B760" s="1" t="s">
        <v>25</v>
      </c>
      <c r="C760" s="1" t="s">
        <v>26</v>
      </c>
      <c r="D760" s="1" t="s">
        <v>24</v>
      </c>
      <c r="E760" s="2">
        <v>42022</v>
      </c>
      <c r="F760" s="2">
        <v>48022</v>
      </c>
      <c r="G760" s="20" t="s">
        <v>2633</v>
      </c>
      <c r="H760" s="1" t="s">
        <v>515</v>
      </c>
      <c r="I760" s="1" t="s">
        <v>127</v>
      </c>
      <c r="J760" s="57" t="s">
        <v>1113</v>
      </c>
      <c r="K760" s="1" t="s">
        <v>139</v>
      </c>
      <c r="L760" s="3">
        <v>44676</v>
      </c>
      <c r="M760" s="3">
        <v>44811</v>
      </c>
      <c r="N760" s="53" t="s">
        <v>1129</v>
      </c>
      <c r="O760" s="20">
        <v>900170178</v>
      </c>
      <c r="P760" s="1" t="s">
        <v>507</v>
      </c>
      <c r="Q760" s="1" t="s">
        <v>153</v>
      </c>
      <c r="R760" s="4">
        <v>24000000</v>
      </c>
      <c r="S760" s="1">
        <v>0</v>
      </c>
      <c r="T760" s="4">
        <v>24000000</v>
      </c>
      <c r="U760" s="1">
        <v>0</v>
      </c>
      <c r="V760" s="11">
        <f t="shared" si="39"/>
        <v>0</v>
      </c>
      <c r="W760" s="12">
        <f t="shared" ref="W760:W791" si="42">+(($W$1-L760)*100%)/(M760-L760)</f>
        <v>0.48888888888888887</v>
      </c>
    </row>
    <row r="761" spans="1:23" ht="24" customHeight="1" x14ac:dyDescent="0.2">
      <c r="A761" s="1" t="s">
        <v>24</v>
      </c>
      <c r="B761" s="1" t="s">
        <v>25</v>
      </c>
      <c r="C761" s="1" t="s">
        <v>26</v>
      </c>
      <c r="D761" s="1" t="s">
        <v>24</v>
      </c>
      <c r="E761" s="2">
        <v>23522</v>
      </c>
      <c r="F761" s="2">
        <v>50822</v>
      </c>
      <c r="G761" s="20" t="s">
        <v>2634</v>
      </c>
      <c r="H761" s="1" t="s">
        <v>515</v>
      </c>
      <c r="I761" s="1" t="s">
        <v>1022</v>
      </c>
      <c r="J761" s="18" t="s">
        <v>2635</v>
      </c>
      <c r="K761" s="1" t="s">
        <v>743</v>
      </c>
      <c r="L761" s="3">
        <v>44686</v>
      </c>
      <c r="M761" s="3">
        <v>44864</v>
      </c>
      <c r="N761" s="53" t="s">
        <v>2636</v>
      </c>
      <c r="O761" s="20">
        <v>9015851505</v>
      </c>
      <c r="P761" s="1" t="s">
        <v>507</v>
      </c>
      <c r="Q761" s="1" t="s">
        <v>153</v>
      </c>
      <c r="R761" s="4">
        <v>4191122131</v>
      </c>
      <c r="S761" s="1">
        <v>0</v>
      </c>
      <c r="T761" s="4">
        <v>4191122131</v>
      </c>
      <c r="U761" s="1">
        <v>0</v>
      </c>
      <c r="V761" s="11">
        <f t="shared" si="39"/>
        <v>0</v>
      </c>
      <c r="W761" s="12">
        <f t="shared" si="42"/>
        <v>0.3146067415730337</v>
      </c>
    </row>
    <row r="762" spans="1:23" ht="24" customHeight="1" x14ac:dyDescent="0.2">
      <c r="A762" s="1" t="s">
        <v>24</v>
      </c>
      <c r="B762" s="1" t="s">
        <v>25</v>
      </c>
      <c r="C762" s="1" t="s">
        <v>26</v>
      </c>
      <c r="D762" s="1" t="s">
        <v>24</v>
      </c>
      <c r="E762" s="2">
        <v>29122</v>
      </c>
      <c r="F762" s="2">
        <v>49722</v>
      </c>
      <c r="G762" s="20" t="s">
        <v>2637</v>
      </c>
      <c r="H762" s="1" t="s">
        <v>514</v>
      </c>
      <c r="I762" s="1" t="s">
        <v>127</v>
      </c>
      <c r="J762" s="18" t="s">
        <v>1887</v>
      </c>
      <c r="K762" s="1" t="s">
        <v>1069</v>
      </c>
      <c r="L762" s="3">
        <v>44673</v>
      </c>
      <c r="M762" s="3">
        <v>44711</v>
      </c>
      <c r="N762" s="53" t="s">
        <v>2638</v>
      </c>
      <c r="O762" s="20">
        <v>1012389175</v>
      </c>
      <c r="P762" s="1" t="s">
        <v>507</v>
      </c>
      <c r="Q762" s="1" t="s">
        <v>2512</v>
      </c>
      <c r="R762" s="4">
        <v>28000000</v>
      </c>
      <c r="S762" s="1">
        <v>0</v>
      </c>
      <c r="T762" s="4">
        <v>28000000</v>
      </c>
      <c r="U762" s="1">
        <v>0</v>
      </c>
      <c r="V762" s="11">
        <f t="shared" si="39"/>
        <v>0</v>
      </c>
      <c r="W762" s="12">
        <v>1</v>
      </c>
    </row>
    <row r="763" spans="1:23" ht="24" customHeight="1" x14ac:dyDescent="0.2">
      <c r="A763" s="1" t="s">
        <v>24</v>
      </c>
      <c r="B763" s="1" t="s">
        <v>25</v>
      </c>
      <c r="C763" s="1" t="s">
        <v>26</v>
      </c>
      <c r="D763" s="1" t="s">
        <v>24</v>
      </c>
      <c r="E763" s="2">
        <v>40922</v>
      </c>
      <c r="F763" s="2">
        <v>49622</v>
      </c>
      <c r="G763" s="20" t="s">
        <v>2639</v>
      </c>
      <c r="H763" s="1" t="s">
        <v>515</v>
      </c>
      <c r="I763" s="1" t="s">
        <v>127</v>
      </c>
      <c r="J763" s="18" t="s">
        <v>2640</v>
      </c>
      <c r="K763" s="1" t="s">
        <v>1069</v>
      </c>
      <c r="L763" s="3">
        <v>44673</v>
      </c>
      <c r="M763" s="3">
        <v>44865</v>
      </c>
      <c r="N763" s="53" t="s">
        <v>2638</v>
      </c>
      <c r="O763" s="20">
        <v>1012389175</v>
      </c>
      <c r="P763" s="1" t="s">
        <v>507</v>
      </c>
      <c r="Q763" s="1" t="s">
        <v>2512</v>
      </c>
      <c r="R763" s="4">
        <v>28000000</v>
      </c>
      <c r="S763" s="1">
        <v>0</v>
      </c>
      <c r="T763" s="4">
        <v>28000000</v>
      </c>
      <c r="U763" s="1">
        <v>0</v>
      </c>
      <c r="V763" s="11">
        <f t="shared" si="39"/>
        <v>0</v>
      </c>
      <c r="W763" s="12">
        <f t="shared" si="42"/>
        <v>0.359375</v>
      </c>
    </row>
    <row r="764" spans="1:23" ht="24" customHeight="1" x14ac:dyDescent="0.2">
      <c r="A764" s="1" t="s">
        <v>24</v>
      </c>
      <c r="B764" s="1" t="s">
        <v>25</v>
      </c>
      <c r="C764" s="1" t="s">
        <v>26</v>
      </c>
      <c r="D764" s="1" t="s">
        <v>24</v>
      </c>
      <c r="E764" s="2">
        <v>36122</v>
      </c>
      <c r="F764" s="2">
        <v>49522</v>
      </c>
      <c r="G764" s="20" t="s">
        <v>2641</v>
      </c>
      <c r="H764" s="1" t="s">
        <v>515</v>
      </c>
      <c r="I764" s="1" t="s">
        <v>127</v>
      </c>
      <c r="J764" s="18" t="s">
        <v>2642</v>
      </c>
      <c r="K764" s="1" t="s">
        <v>1069</v>
      </c>
      <c r="L764" s="3">
        <v>44673</v>
      </c>
      <c r="M764" s="3">
        <v>44926</v>
      </c>
      <c r="N764" s="53" t="s">
        <v>443</v>
      </c>
      <c r="O764" s="20">
        <v>17119230</v>
      </c>
      <c r="P764" s="1" t="s">
        <v>507</v>
      </c>
      <c r="Q764" s="1" t="s">
        <v>2512</v>
      </c>
      <c r="R764" s="4">
        <v>10000000</v>
      </c>
      <c r="S764" s="1">
        <v>0</v>
      </c>
      <c r="T764" s="4">
        <v>10000000</v>
      </c>
      <c r="U764" s="1">
        <v>0</v>
      </c>
      <c r="V764" s="11">
        <f t="shared" si="39"/>
        <v>0</v>
      </c>
      <c r="W764" s="12">
        <f t="shared" si="42"/>
        <v>0.27272727272727271</v>
      </c>
    </row>
    <row r="765" spans="1:23" ht="24" customHeight="1" x14ac:dyDescent="0.2">
      <c r="A765" s="1" t="s">
        <v>24</v>
      </c>
      <c r="B765" s="1" t="s">
        <v>25</v>
      </c>
      <c r="C765" s="1" t="s">
        <v>26</v>
      </c>
      <c r="D765" s="1" t="s">
        <v>24</v>
      </c>
      <c r="E765" s="2">
        <v>23722</v>
      </c>
      <c r="F765" s="2">
        <v>51022</v>
      </c>
      <c r="G765" s="20" t="s">
        <v>2644</v>
      </c>
      <c r="H765" s="1" t="s">
        <v>515</v>
      </c>
      <c r="I765" s="1" t="s">
        <v>1022</v>
      </c>
      <c r="J765" s="18" t="s">
        <v>2643</v>
      </c>
      <c r="K765" s="1" t="s">
        <v>743</v>
      </c>
      <c r="L765" s="3">
        <v>44686</v>
      </c>
      <c r="M765" s="3">
        <v>44864</v>
      </c>
      <c r="N765" s="53" t="s">
        <v>2645</v>
      </c>
      <c r="O765" s="20"/>
      <c r="P765" s="1" t="s">
        <v>507</v>
      </c>
      <c r="Q765" s="1" t="s">
        <v>2512</v>
      </c>
      <c r="R765" s="4">
        <v>1951859650</v>
      </c>
      <c r="S765" s="1">
        <v>0</v>
      </c>
      <c r="T765" s="4">
        <v>1951859650</v>
      </c>
      <c r="U765" s="1">
        <v>0</v>
      </c>
      <c r="V765" s="11">
        <f t="shared" si="39"/>
        <v>0</v>
      </c>
      <c r="W765" s="12">
        <f t="shared" si="42"/>
        <v>0.3146067415730337</v>
      </c>
    </row>
    <row r="766" spans="1:23" ht="24" customHeight="1" x14ac:dyDescent="0.2">
      <c r="A766" s="1" t="s">
        <v>24</v>
      </c>
      <c r="B766" s="1" t="s">
        <v>25</v>
      </c>
      <c r="C766" s="1" t="s">
        <v>26</v>
      </c>
      <c r="D766" s="1" t="s">
        <v>24</v>
      </c>
      <c r="E766" s="2">
        <v>40522</v>
      </c>
      <c r="F766" s="2">
        <v>50622</v>
      </c>
      <c r="G766" s="20" t="s">
        <v>2646</v>
      </c>
      <c r="H766" s="1" t="s">
        <v>515</v>
      </c>
      <c r="I766" s="1" t="s">
        <v>127</v>
      </c>
      <c r="J766" s="18" t="s">
        <v>2647</v>
      </c>
      <c r="K766" s="1" t="s">
        <v>139</v>
      </c>
      <c r="L766" s="3">
        <v>44679</v>
      </c>
      <c r="M766" s="3">
        <v>44834</v>
      </c>
      <c r="N766" s="53" t="s">
        <v>2648</v>
      </c>
      <c r="O766" s="20">
        <v>900434462</v>
      </c>
      <c r="P766" s="1" t="s">
        <v>507</v>
      </c>
      <c r="Q766" s="1" t="s">
        <v>2512</v>
      </c>
      <c r="R766" s="4">
        <v>7401800</v>
      </c>
      <c r="S766" s="1">
        <v>0</v>
      </c>
      <c r="T766" s="4">
        <v>7401800</v>
      </c>
      <c r="U766" s="1">
        <v>0</v>
      </c>
      <c r="V766" s="11">
        <f t="shared" si="39"/>
        <v>0</v>
      </c>
      <c r="W766" s="12">
        <f t="shared" si="42"/>
        <v>0.40645161290322579</v>
      </c>
    </row>
    <row r="767" spans="1:23" ht="24" customHeight="1" x14ac:dyDescent="0.2">
      <c r="A767" s="1" t="s">
        <v>24</v>
      </c>
      <c r="B767" s="1" t="s">
        <v>25</v>
      </c>
      <c r="C767" s="1" t="s">
        <v>26</v>
      </c>
      <c r="D767" s="1" t="s">
        <v>24</v>
      </c>
      <c r="E767" s="2">
        <v>24322</v>
      </c>
      <c r="F767" s="2">
        <v>52922</v>
      </c>
      <c r="G767" s="20" t="s">
        <v>2649</v>
      </c>
      <c r="H767" s="1" t="s">
        <v>515</v>
      </c>
      <c r="I767" s="1" t="s">
        <v>1106</v>
      </c>
      <c r="J767" s="18" t="s">
        <v>2650</v>
      </c>
      <c r="K767" s="1" t="s">
        <v>139</v>
      </c>
      <c r="L767" s="3">
        <v>44684</v>
      </c>
      <c r="M767" s="3">
        <v>44771</v>
      </c>
      <c r="N767" s="53" t="s">
        <v>2651</v>
      </c>
      <c r="O767" s="20">
        <v>830100593</v>
      </c>
      <c r="P767" s="1" t="s">
        <v>507</v>
      </c>
      <c r="Q767" s="1" t="s">
        <v>153</v>
      </c>
      <c r="R767" s="4">
        <v>81845019</v>
      </c>
      <c r="S767" s="1">
        <v>19087343</v>
      </c>
      <c r="T767" s="4">
        <f>R767+S767</f>
        <v>100932362</v>
      </c>
      <c r="U767" s="1">
        <v>0</v>
      </c>
      <c r="V767" s="11">
        <f t="shared" si="39"/>
        <v>0</v>
      </c>
      <c r="W767" s="12">
        <f t="shared" si="42"/>
        <v>0.66666666666666663</v>
      </c>
    </row>
    <row r="768" spans="1:23" ht="24" customHeight="1" x14ac:dyDescent="0.2">
      <c r="A768" s="1" t="s">
        <v>24</v>
      </c>
      <c r="B768" s="1" t="s">
        <v>25</v>
      </c>
      <c r="C768" s="1" t="s">
        <v>26</v>
      </c>
      <c r="D768" s="1" t="s">
        <v>24</v>
      </c>
      <c r="E768" s="2">
        <v>622</v>
      </c>
      <c r="F768" s="2">
        <v>50922</v>
      </c>
      <c r="G768" s="20" t="s">
        <v>2652</v>
      </c>
      <c r="H768" s="1" t="s">
        <v>514</v>
      </c>
      <c r="I768" s="1" t="s">
        <v>303</v>
      </c>
      <c r="J768" s="18" t="s">
        <v>2653</v>
      </c>
      <c r="K768" s="1" t="s">
        <v>387</v>
      </c>
      <c r="L768" s="3">
        <v>44677</v>
      </c>
      <c r="M768" s="3">
        <v>44701</v>
      </c>
      <c r="N768" s="53" t="s">
        <v>2654</v>
      </c>
      <c r="O768" s="20">
        <v>9003009701</v>
      </c>
      <c r="P768" s="1" t="s">
        <v>507</v>
      </c>
      <c r="Q768" s="1" t="s">
        <v>2512</v>
      </c>
      <c r="R768" s="4">
        <v>49842180</v>
      </c>
      <c r="S768" s="1">
        <v>0</v>
      </c>
      <c r="T768" s="4">
        <v>49842180</v>
      </c>
      <c r="U768" s="1">
        <v>0</v>
      </c>
      <c r="V768" s="11">
        <f t="shared" si="39"/>
        <v>0</v>
      </c>
      <c r="W768" s="12">
        <v>1</v>
      </c>
    </row>
    <row r="769" spans="1:23" ht="24" customHeight="1" x14ac:dyDescent="0.2">
      <c r="A769" s="1" t="s">
        <v>24</v>
      </c>
      <c r="B769" s="1" t="s">
        <v>25</v>
      </c>
      <c r="C769" s="1" t="s">
        <v>26</v>
      </c>
      <c r="D769" s="1" t="s">
        <v>24</v>
      </c>
      <c r="E769" s="2">
        <v>32722</v>
      </c>
      <c r="F769" s="2">
        <v>50722</v>
      </c>
      <c r="G769" s="20" t="s">
        <v>2655</v>
      </c>
      <c r="H769" s="1" t="s">
        <v>515</v>
      </c>
      <c r="I769" s="1" t="s">
        <v>127</v>
      </c>
      <c r="J769" s="18" t="s">
        <v>2656</v>
      </c>
      <c r="K769" s="1" t="s">
        <v>1069</v>
      </c>
      <c r="L769" s="3">
        <v>44678</v>
      </c>
      <c r="M769" s="3">
        <v>44803</v>
      </c>
      <c r="N769" s="53" t="s">
        <v>1324</v>
      </c>
      <c r="O769" s="20">
        <v>860053831</v>
      </c>
      <c r="P769" s="1" t="s">
        <v>507</v>
      </c>
      <c r="Q769" s="1" t="s">
        <v>2512</v>
      </c>
      <c r="R769" s="4">
        <v>28000000</v>
      </c>
      <c r="S769" s="1">
        <v>0</v>
      </c>
      <c r="T769" s="4">
        <v>28000000</v>
      </c>
      <c r="U769" s="1">
        <v>0</v>
      </c>
      <c r="V769" s="11">
        <f t="shared" si="39"/>
        <v>0</v>
      </c>
      <c r="W769" s="12">
        <v>1</v>
      </c>
    </row>
    <row r="770" spans="1:23" ht="24" customHeight="1" x14ac:dyDescent="0.2">
      <c r="A770" s="1" t="s">
        <v>24</v>
      </c>
      <c r="B770" s="1" t="s">
        <v>25</v>
      </c>
      <c r="C770" s="1" t="s">
        <v>26</v>
      </c>
      <c r="D770" s="1" t="s">
        <v>24</v>
      </c>
      <c r="E770" s="2">
        <v>23322</v>
      </c>
      <c r="F770" s="2">
        <v>54222</v>
      </c>
      <c r="G770" s="20" t="s">
        <v>2681</v>
      </c>
      <c r="H770" s="1" t="s">
        <v>515</v>
      </c>
      <c r="I770" s="1" t="s">
        <v>1106</v>
      </c>
      <c r="J770" s="18" t="s">
        <v>1482</v>
      </c>
      <c r="K770" s="1" t="s">
        <v>139</v>
      </c>
      <c r="L770" s="3">
        <v>44693</v>
      </c>
      <c r="M770" s="3">
        <v>44926</v>
      </c>
      <c r="N770" s="19" t="s">
        <v>1484</v>
      </c>
      <c r="O770" s="20">
        <v>830143693</v>
      </c>
      <c r="P770" s="1" t="s">
        <v>718</v>
      </c>
      <c r="Q770" s="1" t="s">
        <v>508</v>
      </c>
      <c r="R770" s="4">
        <v>80000000</v>
      </c>
      <c r="S770" s="1">
        <v>0</v>
      </c>
      <c r="T770" s="4">
        <f>R770+S770</f>
        <v>80000000</v>
      </c>
      <c r="U770" s="1">
        <v>0</v>
      </c>
      <c r="V770" s="11">
        <f t="shared" si="39"/>
        <v>0</v>
      </c>
      <c r="W770" s="12">
        <f t="shared" si="42"/>
        <v>0.21030042918454936</v>
      </c>
    </row>
    <row r="771" spans="1:23" ht="24" customHeight="1" x14ac:dyDescent="0.2">
      <c r="A771" s="1" t="s">
        <v>24</v>
      </c>
      <c r="B771" s="1" t="s">
        <v>25</v>
      </c>
      <c r="C771" s="1" t="s">
        <v>26</v>
      </c>
      <c r="D771" s="1" t="s">
        <v>24</v>
      </c>
      <c r="E771" s="2" t="s">
        <v>2683</v>
      </c>
      <c r="F771" s="2" t="s">
        <v>2715</v>
      </c>
      <c r="G771" s="20" t="s">
        <v>2682</v>
      </c>
      <c r="H771" s="1" t="s">
        <v>515</v>
      </c>
      <c r="I771" s="1" t="s">
        <v>125</v>
      </c>
      <c r="J771" s="18" t="s">
        <v>126</v>
      </c>
      <c r="K771" s="1" t="s">
        <v>1906</v>
      </c>
      <c r="L771" s="3">
        <v>44693</v>
      </c>
      <c r="M771" s="3">
        <v>44926</v>
      </c>
      <c r="N771" s="19" t="s">
        <v>2580</v>
      </c>
      <c r="O771" s="20">
        <v>800206442</v>
      </c>
      <c r="P771" s="1" t="s">
        <v>718</v>
      </c>
      <c r="Q771" s="1" t="s">
        <v>508</v>
      </c>
      <c r="R771" s="4">
        <v>904589142</v>
      </c>
      <c r="S771" s="1">
        <v>0</v>
      </c>
      <c r="T771" s="4">
        <f t="shared" ref="T771:T791" si="43">R771+S771</f>
        <v>904589142</v>
      </c>
      <c r="U771" s="1">
        <v>0</v>
      </c>
      <c r="V771" s="11">
        <f t="shared" ref="V771:V791" si="44">+U771/T771</f>
        <v>0</v>
      </c>
      <c r="W771" s="12">
        <f t="shared" si="42"/>
        <v>0.21030042918454936</v>
      </c>
    </row>
    <row r="772" spans="1:23" ht="24" customHeight="1" x14ac:dyDescent="0.2">
      <c r="A772" s="1" t="s">
        <v>24</v>
      </c>
      <c r="B772" s="1" t="s">
        <v>25</v>
      </c>
      <c r="C772" s="1" t="s">
        <v>26</v>
      </c>
      <c r="D772" s="1" t="s">
        <v>24</v>
      </c>
      <c r="E772" s="2">
        <v>36922</v>
      </c>
      <c r="F772" s="2">
        <v>53022</v>
      </c>
      <c r="G772" s="20" t="s">
        <v>2684</v>
      </c>
      <c r="H772" s="1" t="s">
        <v>515</v>
      </c>
      <c r="I772" s="1" t="s">
        <v>1106</v>
      </c>
      <c r="J772" s="18" t="s">
        <v>1114</v>
      </c>
      <c r="K772" s="1" t="s">
        <v>139</v>
      </c>
      <c r="L772" s="3">
        <v>44686</v>
      </c>
      <c r="M772" s="3">
        <v>44915</v>
      </c>
      <c r="N772" s="19" t="s">
        <v>2685</v>
      </c>
      <c r="O772" s="20">
        <v>900241832</v>
      </c>
      <c r="P772" s="1" t="s">
        <v>718</v>
      </c>
      <c r="Q772" s="1" t="s">
        <v>508</v>
      </c>
      <c r="R772" s="4">
        <v>61539000</v>
      </c>
      <c r="S772" s="1">
        <v>0</v>
      </c>
      <c r="T772" s="4">
        <f t="shared" si="43"/>
        <v>61539000</v>
      </c>
      <c r="U772" s="1">
        <v>0</v>
      </c>
      <c r="V772" s="11">
        <f t="shared" si="44"/>
        <v>0</v>
      </c>
      <c r="W772" s="12">
        <f t="shared" si="42"/>
        <v>0.24454148471615719</v>
      </c>
    </row>
    <row r="773" spans="1:23" ht="24" customHeight="1" x14ac:dyDescent="0.2">
      <c r="A773" s="1" t="s">
        <v>24</v>
      </c>
      <c r="B773" s="1" t="s">
        <v>25</v>
      </c>
      <c r="C773" s="1" t="s">
        <v>26</v>
      </c>
      <c r="D773" s="1" t="s">
        <v>24</v>
      </c>
      <c r="E773" s="2">
        <v>23222</v>
      </c>
      <c r="F773" s="2">
        <v>54322</v>
      </c>
      <c r="G773" s="20" t="s">
        <v>2686</v>
      </c>
      <c r="H773" s="1" t="s">
        <v>515</v>
      </c>
      <c r="I773" s="1" t="s">
        <v>1106</v>
      </c>
      <c r="J773" s="18" t="s">
        <v>2687</v>
      </c>
      <c r="K773" s="1" t="s">
        <v>139</v>
      </c>
      <c r="L773" s="3">
        <v>44687</v>
      </c>
      <c r="M773" s="3">
        <v>44926</v>
      </c>
      <c r="N773" s="19" t="s">
        <v>2688</v>
      </c>
      <c r="O773" s="20">
        <v>11317899</v>
      </c>
      <c r="P773" s="1" t="s">
        <v>718</v>
      </c>
      <c r="Q773" s="1" t="s">
        <v>508</v>
      </c>
      <c r="R773" s="4">
        <v>80000000</v>
      </c>
      <c r="S773" s="1">
        <v>0</v>
      </c>
      <c r="T773" s="4">
        <f t="shared" si="43"/>
        <v>80000000</v>
      </c>
      <c r="U773" s="1">
        <v>0</v>
      </c>
      <c r="V773" s="11">
        <f t="shared" si="44"/>
        <v>0</v>
      </c>
      <c r="W773" s="12">
        <f t="shared" si="42"/>
        <v>0.23012552301255229</v>
      </c>
    </row>
    <row r="774" spans="1:23" ht="24" customHeight="1" x14ac:dyDescent="0.2">
      <c r="A774" s="1" t="s">
        <v>24</v>
      </c>
      <c r="B774" s="1" t="s">
        <v>25</v>
      </c>
      <c r="C774" s="1" t="s">
        <v>26</v>
      </c>
      <c r="D774" s="1" t="s">
        <v>24</v>
      </c>
      <c r="E774" s="2">
        <v>23222</v>
      </c>
      <c r="F774" s="2">
        <v>54122</v>
      </c>
      <c r="G774" s="20" t="s">
        <v>2689</v>
      </c>
      <c r="H774" s="1" t="s">
        <v>515</v>
      </c>
      <c r="I774" s="1" t="s">
        <v>1106</v>
      </c>
      <c r="J774" s="18" t="s">
        <v>2687</v>
      </c>
      <c r="K774" s="1" t="s">
        <v>139</v>
      </c>
      <c r="L774" s="3">
        <v>44687</v>
      </c>
      <c r="M774" s="3">
        <v>44926</v>
      </c>
      <c r="N774" s="19" t="s">
        <v>1484</v>
      </c>
      <c r="O774" s="20">
        <v>830143693</v>
      </c>
      <c r="P774" s="1" t="s">
        <v>718</v>
      </c>
      <c r="Q774" s="1" t="s">
        <v>508</v>
      </c>
      <c r="R774" s="4">
        <v>70000000</v>
      </c>
      <c r="S774" s="1">
        <v>0</v>
      </c>
      <c r="T774" s="4">
        <f>R774+S774</f>
        <v>70000000</v>
      </c>
      <c r="U774" s="1">
        <v>0</v>
      </c>
      <c r="V774" s="11">
        <f t="shared" si="44"/>
        <v>0</v>
      </c>
      <c r="W774" s="12">
        <f t="shared" si="42"/>
        <v>0.23012552301255229</v>
      </c>
    </row>
    <row r="775" spans="1:23" ht="24" customHeight="1" x14ac:dyDescent="0.2">
      <c r="A775" s="1" t="s">
        <v>24</v>
      </c>
      <c r="B775" s="1" t="s">
        <v>25</v>
      </c>
      <c r="C775" s="1" t="s">
        <v>26</v>
      </c>
      <c r="D775" s="1" t="s">
        <v>24</v>
      </c>
      <c r="E775" s="2" t="s">
        <v>2716</v>
      </c>
      <c r="F775" s="2" t="s">
        <v>2725</v>
      </c>
      <c r="G775" s="20" t="s">
        <v>2717</v>
      </c>
      <c r="H775" s="1" t="s">
        <v>515</v>
      </c>
      <c r="I775" s="1" t="s">
        <v>125</v>
      </c>
      <c r="J775" s="18" t="s">
        <v>126</v>
      </c>
      <c r="K775" s="1" t="s">
        <v>1906</v>
      </c>
      <c r="L775" s="3">
        <v>44706</v>
      </c>
      <c r="M775" s="3">
        <v>44864</v>
      </c>
      <c r="N775" s="19" t="s">
        <v>2718</v>
      </c>
      <c r="O775" s="20">
        <v>830094283</v>
      </c>
      <c r="P775" s="1" t="s">
        <v>718</v>
      </c>
      <c r="Q775" s="1" t="s">
        <v>508</v>
      </c>
      <c r="R775" s="4">
        <v>613100000</v>
      </c>
      <c r="S775" s="1">
        <v>0</v>
      </c>
      <c r="T775" s="4">
        <f t="shared" si="43"/>
        <v>613100000</v>
      </c>
      <c r="U775" s="1">
        <v>0</v>
      </c>
      <c r="V775" s="11">
        <f t="shared" si="44"/>
        <v>0</v>
      </c>
      <c r="W775" s="12">
        <f t="shared" si="42"/>
        <v>0.22784810126582278</v>
      </c>
    </row>
    <row r="776" spans="1:23" ht="24" customHeight="1" x14ac:dyDescent="0.2">
      <c r="A776" s="1" t="s">
        <v>24</v>
      </c>
      <c r="B776" s="1" t="s">
        <v>25</v>
      </c>
      <c r="C776" s="1" t="s">
        <v>26</v>
      </c>
      <c r="D776" s="1" t="s">
        <v>24</v>
      </c>
      <c r="E776" s="2">
        <v>37022</v>
      </c>
      <c r="F776" s="2">
        <v>54522</v>
      </c>
      <c r="G776" s="20" t="s">
        <v>2690</v>
      </c>
      <c r="H776" s="1" t="s">
        <v>514</v>
      </c>
      <c r="I776" s="1" t="s">
        <v>1106</v>
      </c>
      <c r="J776" s="57" t="s">
        <v>2691</v>
      </c>
      <c r="K776" s="1" t="s">
        <v>387</v>
      </c>
      <c r="L776" s="3">
        <v>44694</v>
      </c>
      <c r="M776" s="3">
        <v>44711</v>
      </c>
      <c r="N776" s="19" t="s">
        <v>2692</v>
      </c>
      <c r="O776" s="20">
        <v>900741497</v>
      </c>
      <c r="P776" s="1" t="s">
        <v>718</v>
      </c>
      <c r="Q776" s="1" t="s">
        <v>508</v>
      </c>
      <c r="R776" s="4">
        <v>53864160</v>
      </c>
      <c r="S776" s="1">
        <v>0</v>
      </c>
      <c r="T776" s="4">
        <f t="shared" si="43"/>
        <v>53864160</v>
      </c>
      <c r="U776" s="1">
        <v>0</v>
      </c>
      <c r="V776" s="11">
        <f t="shared" si="44"/>
        <v>0</v>
      </c>
      <c r="W776" s="12">
        <v>1</v>
      </c>
    </row>
    <row r="777" spans="1:23" ht="24" customHeight="1" x14ac:dyDescent="0.2">
      <c r="A777" s="1" t="s">
        <v>24</v>
      </c>
      <c r="B777" s="1" t="s">
        <v>25</v>
      </c>
      <c r="C777" s="1" t="s">
        <v>26</v>
      </c>
      <c r="D777" s="1" t="s">
        <v>24</v>
      </c>
      <c r="E777" s="2">
        <v>49822</v>
      </c>
      <c r="F777" s="2">
        <v>54922</v>
      </c>
      <c r="G777" s="20" t="s">
        <v>2693</v>
      </c>
      <c r="H777" s="1" t="s">
        <v>514</v>
      </c>
      <c r="I777" s="1" t="s">
        <v>127</v>
      </c>
      <c r="J777" s="18" t="s">
        <v>2694</v>
      </c>
      <c r="K777" s="1" t="s">
        <v>1069</v>
      </c>
      <c r="L777" s="3">
        <v>44687</v>
      </c>
      <c r="M777" s="3">
        <v>44711</v>
      </c>
      <c r="N777" s="19" t="s">
        <v>2695</v>
      </c>
      <c r="O777" s="20">
        <v>901122725</v>
      </c>
      <c r="P777" s="1" t="s">
        <v>718</v>
      </c>
      <c r="Q777" s="1" t="s">
        <v>508</v>
      </c>
      <c r="R777" s="4">
        <v>28000000</v>
      </c>
      <c r="S777" s="1">
        <v>14000000</v>
      </c>
      <c r="T777" s="4">
        <f t="shared" si="43"/>
        <v>42000000</v>
      </c>
      <c r="U777" s="1">
        <v>22738752</v>
      </c>
      <c r="V777" s="11">
        <f t="shared" si="44"/>
        <v>0.54139885714285718</v>
      </c>
      <c r="W777" s="12">
        <v>1</v>
      </c>
    </row>
    <row r="778" spans="1:23" ht="24" customHeight="1" x14ac:dyDescent="0.2">
      <c r="A778" s="1" t="s">
        <v>24</v>
      </c>
      <c r="B778" s="1" t="s">
        <v>25</v>
      </c>
      <c r="C778" s="1" t="s">
        <v>26</v>
      </c>
      <c r="D778" s="1" t="s">
        <v>24</v>
      </c>
      <c r="E778" s="2">
        <v>49922</v>
      </c>
      <c r="F778" s="2">
        <v>54822</v>
      </c>
      <c r="G778" s="20" t="s">
        <v>2696</v>
      </c>
      <c r="H778" s="1" t="s">
        <v>514</v>
      </c>
      <c r="I778" s="1" t="s">
        <v>127</v>
      </c>
      <c r="J778" s="18" t="s">
        <v>2697</v>
      </c>
      <c r="K778" s="1" t="s">
        <v>1069</v>
      </c>
      <c r="L778" s="3">
        <v>44687</v>
      </c>
      <c r="M778" s="3">
        <v>44693</v>
      </c>
      <c r="N778" s="19" t="s">
        <v>2698</v>
      </c>
      <c r="O778" s="20">
        <v>900437707</v>
      </c>
      <c r="P778" s="1" t="s">
        <v>718</v>
      </c>
      <c r="Q778" s="1" t="s">
        <v>508</v>
      </c>
      <c r="R778" s="4">
        <v>28000000</v>
      </c>
      <c r="S778" s="1">
        <v>0</v>
      </c>
      <c r="T778" s="4">
        <f t="shared" si="43"/>
        <v>28000000</v>
      </c>
      <c r="U778" s="1">
        <v>0</v>
      </c>
      <c r="V778" s="11">
        <f t="shared" si="44"/>
        <v>0</v>
      </c>
      <c r="W778" s="12">
        <v>1</v>
      </c>
    </row>
    <row r="779" spans="1:23" ht="24" customHeight="1" x14ac:dyDescent="0.2">
      <c r="A779" s="1" t="s">
        <v>24</v>
      </c>
      <c r="B779" s="1" t="s">
        <v>25</v>
      </c>
      <c r="C779" s="1" t="s">
        <v>26</v>
      </c>
      <c r="D779" s="1" t="s">
        <v>24</v>
      </c>
      <c r="E779" s="2">
        <v>37322</v>
      </c>
      <c r="F779" s="2">
        <v>55422</v>
      </c>
      <c r="G779" s="20" t="s">
        <v>2699</v>
      </c>
      <c r="H779" s="1" t="s">
        <v>515</v>
      </c>
      <c r="I779" s="1" t="s">
        <v>1106</v>
      </c>
      <c r="J779" s="18" t="s">
        <v>2700</v>
      </c>
      <c r="K779" s="1" t="s">
        <v>387</v>
      </c>
      <c r="L779" s="3">
        <v>44699</v>
      </c>
      <c r="M779" s="3">
        <v>44926</v>
      </c>
      <c r="N779" s="19" t="s">
        <v>422</v>
      </c>
      <c r="O779" s="20">
        <v>900418656</v>
      </c>
      <c r="P779" s="1" t="s">
        <v>718</v>
      </c>
      <c r="Q779" s="1" t="s">
        <v>508</v>
      </c>
      <c r="R779" s="4">
        <v>199187795</v>
      </c>
      <c r="S779" s="1">
        <v>0</v>
      </c>
      <c r="T779" s="4">
        <f t="shared" si="43"/>
        <v>199187795</v>
      </c>
      <c r="U779" s="1">
        <v>0</v>
      </c>
      <c r="V779" s="11">
        <f t="shared" si="44"/>
        <v>0</v>
      </c>
      <c r="W779" s="12">
        <f t="shared" si="42"/>
        <v>0.1894273127753304</v>
      </c>
    </row>
    <row r="780" spans="1:23" ht="24" customHeight="1" x14ac:dyDescent="0.2">
      <c r="A780" s="1" t="s">
        <v>24</v>
      </c>
      <c r="B780" s="1" t="s">
        <v>25</v>
      </c>
      <c r="C780" s="1" t="s">
        <v>26</v>
      </c>
      <c r="D780" s="1" t="s">
        <v>24</v>
      </c>
      <c r="E780" s="2" t="s">
        <v>301</v>
      </c>
      <c r="F780" s="2" t="s">
        <v>301</v>
      </c>
      <c r="G780" s="20" t="s">
        <v>2701</v>
      </c>
      <c r="H780" s="1" t="s">
        <v>515</v>
      </c>
      <c r="I780" s="1" t="s">
        <v>1431</v>
      </c>
      <c r="J780" s="18" t="s">
        <v>2702</v>
      </c>
      <c r="K780" s="1" t="s">
        <v>2740</v>
      </c>
      <c r="L780" s="3">
        <v>44699</v>
      </c>
      <c r="M780" s="3">
        <v>45107</v>
      </c>
      <c r="N780" s="19" t="s">
        <v>2703</v>
      </c>
      <c r="O780" s="20">
        <v>8000181658</v>
      </c>
      <c r="P780" s="1" t="s">
        <v>718</v>
      </c>
      <c r="Q780" s="1" t="s">
        <v>508</v>
      </c>
      <c r="R780" s="4">
        <v>0</v>
      </c>
      <c r="S780" s="1">
        <v>0</v>
      </c>
      <c r="T780" s="4">
        <f t="shared" si="43"/>
        <v>0</v>
      </c>
      <c r="U780" s="1">
        <v>0</v>
      </c>
      <c r="V780" s="11">
        <v>0</v>
      </c>
      <c r="W780" s="12">
        <f t="shared" si="42"/>
        <v>0.1053921568627451</v>
      </c>
    </row>
    <row r="781" spans="1:23" ht="24" customHeight="1" x14ac:dyDescent="0.2">
      <c r="A781" s="1" t="s">
        <v>24</v>
      </c>
      <c r="B781" s="1" t="s">
        <v>25</v>
      </c>
      <c r="C781" s="1" t="s">
        <v>26</v>
      </c>
      <c r="D781" s="1" t="s">
        <v>24</v>
      </c>
      <c r="E781" s="2">
        <v>33322</v>
      </c>
      <c r="F781" s="2">
        <v>56622</v>
      </c>
      <c r="G781" s="20" t="s">
        <v>2704</v>
      </c>
      <c r="H781" s="1" t="s">
        <v>515</v>
      </c>
      <c r="I781" s="1" t="s">
        <v>2705</v>
      </c>
      <c r="J781" s="18" t="s">
        <v>2706</v>
      </c>
      <c r="K781" s="1" t="s">
        <v>1069</v>
      </c>
      <c r="L781" s="3">
        <v>44700</v>
      </c>
      <c r="M781" s="3">
        <v>44926</v>
      </c>
      <c r="N781" s="19" t="s">
        <v>2707</v>
      </c>
      <c r="O781" s="2">
        <v>882796387</v>
      </c>
      <c r="P781" s="1" t="s">
        <v>718</v>
      </c>
      <c r="Q781" s="1" t="s">
        <v>508</v>
      </c>
      <c r="R781" s="4">
        <v>80000000</v>
      </c>
      <c r="S781" s="1">
        <v>0</v>
      </c>
      <c r="T781" s="4">
        <f t="shared" si="43"/>
        <v>80000000</v>
      </c>
      <c r="U781" s="1">
        <v>0</v>
      </c>
      <c r="V781" s="11">
        <f t="shared" si="44"/>
        <v>0</v>
      </c>
      <c r="W781" s="12">
        <f t="shared" si="42"/>
        <v>0.18584070796460178</v>
      </c>
    </row>
    <row r="782" spans="1:23" ht="24" customHeight="1" x14ac:dyDescent="0.2">
      <c r="A782" s="1" t="s">
        <v>24</v>
      </c>
      <c r="B782" s="1" t="s">
        <v>25</v>
      </c>
      <c r="C782" s="1" t="s">
        <v>26</v>
      </c>
      <c r="D782" s="1" t="s">
        <v>24</v>
      </c>
      <c r="E782" s="2">
        <v>50022</v>
      </c>
      <c r="F782" s="2">
        <v>58122</v>
      </c>
      <c r="G782" s="20" t="s">
        <v>2708</v>
      </c>
      <c r="H782" s="1" t="s">
        <v>515</v>
      </c>
      <c r="I782" s="1" t="s">
        <v>127</v>
      </c>
      <c r="J782" s="18" t="s">
        <v>2709</v>
      </c>
      <c r="K782" s="1" t="s">
        <v>1069</v>
      </c>
      <c r="L782" s="3">
        <v>44704</v>
      </c>
      <c r="M782" s="3">
        <v>44772</v>
      </c>
      <c r="N782" s="19" t="s">
        <v>443</v>
      </c>
      <c r="O782" s="20">
        <v>17119230</v>
      </c>
      <c r="P782" s="1" t="s">
        <v>718</v>
      </c>
      <c r="Q782" s="1" t="s">
        <v>508</v>
      </c>
      <c r="R782" s="4">
        <v>28000000</v>
      </c>
      <c r="S782" s="1">
        <v>0</v>
      </c>
      <c r="T782" s="4">
        <f t="shared" si="43"/>
        <v>28000000</v>
      </c>
      <c r="U782" s="1">
        <v>0</v>
      </c>
      <c r="V782" s="11">
        <f t="shared" si="44"/>
        <v>0</v>
      </c>
      <c r="W782" s="12">
        <f t="shared" si="42"/>
        <v>0.55882352941176472</v>
      </c>
    </row>
    <row r="783" spans="1:23" ht="24" customHeight="1" x14ac:dyDescent="0.2">
      <c r="A783" s="1" t="s">
        <v>24</v>
      </c>
      <c r="B783" s="1" t="s">
        <v>25</v>
      </c>
      <c r="C783" s="1" t="s">
        <v>26</v>
      </c>
      <c r="D783" s="1" t="s">
        <v>24</v>
      </c>
      <c r="E783" s="2">
        <v>28722</v>
      </c>
      <c r="F783" s="2">
        <v>60322</v>
      </c>
      <c r="G783" s="20" t="s">
        <v>2719</v>
      </c>
      <c r="H783" s="1" t="s">
        <v>515</v>
      </c>
      <c r="I783" s="1" t="s">
        <v>1106</v>
      </c>
      <c r="J783" s="18" t="s">
        <v>2720</v>
      </c>
      <c r="K783" s="1" t="s">
        <v>1069</v>
      </c>
      <c r="L783" s="3">
        <v>44708</v>
      </c>
      <c r="M783" s="3">
        <v>44865</v>
      </c>
      <c r="N783" s="19" t="s">
        <v>1955</v>
      </c>
      <c r="O783" s="20">
        <v>800208785</v>
      </c>
      <c r="P783" s="1" t="s">
        <v>718</v>
      </c>
      <c r="Q783" s="1" t="s">
        <v>508</v>
      </c>
      <c r="R783" s="4">
        <v>70000000</v>
      </c>
      <c r="S783" s="1">
        <v>0</v>
      </c>
      <c r="T783" s="4">
        <f t="shared" si="43"/>
        <v>70000000</v>
      </c>
      <c r="U783" s="1">
        <v>0</v>
      </c>
      <c r="V783" s="11">
        <f t="shared" si="44"/>
        <v>0</v>
      </c>
      <c r="W783" s="12">
        <f t="shared" si="42"/>
        <v>0.21656050955414013</v>
      </c>
    </row>
    <row r="784" spans="1:23" ht="24" customHeight="1" x14ac:dyDescent="0.2">
      <c r="A784" s="1" t="s">
        <v>24</v>
      </c>
      <c r="B784" s="1" t="s">
        <v>25</v>
      </c>
      <c r="C784" s="1" t="s">
        <v>26</v>
      </c>
      <c r="D784" s="1" t="s">
        <v>24</v>
      </c>
      <c r="E784" s="2">
        <v>53722</v>
      </c>
      <c r="F784" s="2">
        <v>60622</v>
      </c>
      <c r="G784" s="20" t="s">
        <v>2721</v>
      </c>
      <c r="H784" s="1" t="s">
        <v>514</v>
      </c>
      <c r="I784" s="1" t="s">
        <v>127</v>
      </c>
      <c r="J784" s="18" t="s">
        <v>2694</v>
      </c>
      <c r="K784" s="1" t="s">
        <v>1069</v>
      </c>
      <c r="L784" s="3">
        <v>44707</v>
      </c>
      <c r="M784" s="3">
        <v>44707</v>
      </c>
      <c r="N784" s="19" t="s">
        <v>2695</v>
      </c>
      <c r="O784" s="20">
        <v>901122725</v>
      </c>
      <c r="P784" s="1" t="s">
        <v>718</v>
      </c>
      <c r="Q784" s="1" t="s">
        <v>508</v>
      </c>
      <c r="R784" s="4">
        <v>28000000</v>
      </c>
      <c r="S784" s="1">
        <v>0</v>
      </c>
      <c r="T784" s="4">
        <f t="shared" si="43"/>
        <v>28000000</v>
      </c>
      <c r="U784" s="1">
        <v>0</v>
      </c>
      <c r="V784" s="11">
        <f t="shared" si="44"/>
        <v>0</v>
      </c>
      <c r="W784" s="12">
        <v>1</v>
      </c>
    </row>
    <row r="785" spans="1:23" ht="24" customHeight="1" x14ac:dyDescent="0.2">
      <c r="A785" s="1" t="s">
        <v>24</v>
      </c>
      <c r="B785" s="1" t="s">
        <v>25</v>
      </c>
      <c r="C785" s="1" t="s">
        <v>26</v>
      </c>
      <c r="D785" s="1" t="s">
        <v>24</v>
      </c>
      <c r="E785" s="2">
        <v>41022</v>
      </c>
      <c r="F785" s="2">
        <v>62622</v>
      </c>
      <c r="G785" s="20" t="s">
        <v>2722</v>
      </c>
      <c r="H785" s="1" t="s">
        <v>515</v>
      </c>
      <c r="I785" s="1" t="s">
        <v>1106</v>
      </c>
      <c r="J785" s="18" t="s">
        <v>2723</v>
      </c>
      <c r="K785" s="1" t="s">
        <v>139</v>
      </c>
      <c r="L785" s="3">
        <v>44713</v>
      </c>
      <c r="M785" s="3">
        <v>44926</v>
      </c>
      <c r="N785" s="19" t="s">
        <v>2724</v>
      </c>
      <c r="O785" s="20">
        <v>900023598</v>
      </c>
      <c r="P785" s="1" t="s">
        <v>718</v>
      </c>
      <c r="Q785" s="1" t="s">
        <v>508</v>
      </c>
      <c r="R785" s="4">
        <v>55000000</v>
      </c>
      <c r="S785" s="1">
        <v>0</v>
      </c>
      <c r="T785" s="4">
        <f t="shared" si="43"/>
        <v>55000000</v>
      </c>
      <c r="U785" s="1">
        <v>0</v>
      </c>
      <c r="V785" s="11">
        <f t="shared" si="44"/>
        <v>0</v>
      </c>
      <c r="W785" s="12">
        <f t="shared" si="42"/>
        <v>0.13615023474178403</v>
      </c>
    </row>
    <row r="786" spans="1:23" ht="24" customHeight="1" x14ac:dyDescent="0.2">
      <c r="A786" s="1" t="s">
        <v>24</v>
      </c>
      <c r="B786" s="1" t="s">
        <v>25</v>
      </c>
      <c r="C786" s="1" t="s">
        <v>26</v>
      </c>
      <c r="D786" s="1" t="s">
        <v>24</v>
      </c>
      <c r="E786" s="2">
        <v>52122</v>
      </c>
      <c r="F786" s="2">
        <v>63222</v>
      </c>
      <c r="G786" s="18" t="s">
        <v>2741</v>
      </c>
      <c r="H786" s="1" t="s">
        <v>515</v>
      </c>
      <c r="I786" s="1" t="s">
        <v>127</v>
      </c>
      <c r="J786" s="18" t="s">
        <v>2742</v>
      </c>
      <c r="K786" s="1" t="s">
        <v>1069</v>
      </c>
      <c r="L786" s="3">
        <v>44718</v>
      </c>
      <c r="M786" s="3">
        <v>44915</v>
      </c>
      <c r="N786" s="19" t="s">
        <v>2743</v>
      </c>
      <c r="O786" s="18">
        <v>800075003</v>
      </c>
      <c r="P786" s="1" t="s">
        <v>718</v>
      </c>
      <c r="Q786" s="1" t="s">
        <v>508</v>
      </c>
      <c r="R786" s="4">
        <v>10000000</v>
      </c>
      <c r="S786" s="1">
        <v>0</v>
      </c>
      <c r="T786" s="4">
        <f t="shared" si="43"/>
        <v>10000000</v>
      </c>
      <c r="U786" s="1">
        <v>0</v>
      </c>
      <c r="V786" s="11">
        <f t="shared" si="44"/>
        <v>0</v>
      </c>
      <c r="W786" s="12">
        <f t="shared" si="42"/>
        <v>0.12182741116751269</v>
      </c>
    </row>
    <row r="787" spans="1:23" ht="24" customHeight="1" x14ac:dyDescent="0.2">
      <c r="A787" s="1" t="s">
        <v>24</v>
      </c>
      <c r="B787" s="1" t="s">
        <v>25</v>
      </c>
      <c r="C787" s="1" t="s">
        <v>26</v>
      </c>
      <c r="D787" s="1" t="s">
        <v>24</v>
      </c>
      <c r="E787" s="2">
        <v>52922</v>
      </c>
      <c r="F787" s="2">
        <v>66222</v>
      </c>
      <c r="G787" s="18" t="s">
        <v>2744</v>
      </c>
      <c r="H787" s="1" t="s">
        <v>515</v>
      </c>
      <c r="I787" s="1" t="s">
        <v>127</v>
      </c>
      <c r="J787" s="18" t="s">
        <v>2745</v>
      </c>
      <c r="K787" s="1" t="s">
        <v>139</v>
      </c>
      <c r="L787" s="3">
        <v>44735</v>
      </c>
      <c r="M787" s="3">
        <v>44915</v>
      </c>
      <c r="N787" s="19" t="s">
        <v>2746</v>
      </c>
      <c r="O787" s="18">
        <v>900344142</v>
      </c>
      <c r="P787" s="1" t="s">
        <v>718</v>
      </c>
      <c r="Q787" s="1" t="s">
        <v>508</v>
      </c>
      <c r="R787" s="4">
        <v>28000000</v>
      </c>
      <c r="S787" s="1">
        <v>0</v>
      </c>
      <c r="T787" s="4">
        <f t="shared" si="43"/>
        <v>28000000</v>
      </c>
      <c r="U787" s="1">
        <v>0</v>
      </c>
      <c r="V787" s="11">
        <f t="shared" si="44"/>
        <v>0</v>
      </c>
      <c r="W787" s="12">
        <f t="shared" si="42"/>
        <v>3.888888888888889E-2</v>
      </c>
    </row>
    <row r="788" spans="1:23" ht="24" customHeight="1" x14ac:dyDescent="0.2">
      <c r="A788" s="1" t="s">
        <v>24</v>
      </c>
      <c r="B788" s="1" t="s">
        <v>25</v>
      </c>
      <c r="C788" s="1" t="s">
        <v>2768</v>
      </c>
      <c r="D788" s="1" t="s">
        <v>24</v>
      </c>
      <c r="E788" s="2">
        <v>37222</v>
      </c>
      <c r="G788" s="18" t="s">
        <v>2769</v>
      </c>
      <c r="H788" s="1" t="s">
        <v>515</v>
      </c>
      <c r="I788" s="1" t="s">
        <v>1106</v>
      </c>
      <c r="J788" s="18" t="s">
        <v>2770</v>
      </c>
      <c r="K788" s="1" t="s">
        <v>1069</v>
      </c>
      <c r="M788" s="3">
        <v>44915</v>
      </c>
      <c r="N788" s="19" t="s">
        <v>474</v>
      </c>
      <c r="O788" s="18">
        <v>800205914</v>
      </c>
      <c r="P788" s="1" t="s">
        <v>718</v>
      </c>
      <c r="Q788" s="1" t="s">
        <v>508</v>
      </c>
      <c r="R788" s="4">
        <v>170000000</v>
      </c>
      <c r="S788" s="1">
        <v>0</v>
      </c>
      <c r="T788" s="4">
        <f t="shared" si="43"/>
        <v>170000000</v>
      </c>
      <c r="U788" s="1">
        <v>0</v>
      </c>
      <c r="V788" s="11">
        <f t="shared" si="44"/>
        <v>0</v>
      </c>
      <c r="W788" s="12">
        <f t="shared" si="42"/>
        <v>0.99614828008460421</v>
      </c>
    </row>
    <row r="789" spans="1:23" ht="24" customHeight="1" x14ac:dyDescent="0.2">
      <c r="A789" s="1" t="s">
        <v>24</v>
      </c>
      <c r="B789" s="1" t="s">
        <v>25</v>
      </c>
      <c r="C789" s="1" t="s">
        <v>2768</v>
      </c>
      <c r="D789" s="1" t="s">
        <v>24</v>
      </c>
      <c r="E789" s="2">
        <v>52022</v>
      </c>
      <c r="G789" s="18" t="s">
        <v>2771</v>
      </c>
      <c r="H789" s="1" t="s">
        <v>515</v>
      </c>
      <c r="I789" s="1" t="s">
        <v>1106</v>
      </c>
      <c r="J789" s="18" t="s">
        <v>2772</v>
      </c>
      <c r="K789" s="1" t="s">
        <v>743</v>
      </c>
      <c r="M789" s="3">
        <v>44864</v>
      </c>
      <c r="N789" s="19" t="s">
        <v>2773</v>
      </c>
      <c r="O789" s="19">
        <v>900411653</v>
      </c>
      <c r="P789" s="1" t="s">
        <v>718</v>
      </c>
      <c r="Q789" s="1" t="s">
        <v>508</v>
      </c>
      <c r="R789" s="4">
        <v>204247456</v>
      </c>
      <c r="S789" s="1">
        <v>0</v>
      </c>
      <c r="T789" s="4">
        <f t="shared" si="43"/>
        <v>204247456</v>
      </c>
      <c r="U789" s="1">
        <v>0</v>
      </c>
      <c r="V789" s="11">
        <f t="shared" si="44"/>
        <v>0</v>
      </c>
      <c r="W789" s="12">
        <f t="shared" si="42"/>
        <v>0.99728067047075608</v>
      </c>
    </row>
    <row r="790" spans="1:23" ht="24" customHeight="1" x14ac:dyDescent="0.2">
      <c r="A790" s="1" t="s">
        <v>24</v>
      </c>
      <c r="B790" s="1" t="s">
        <v>25</v>
      </c>
      <c r="C790" s="1" t="s">
        <v>2768</v>
      </c>
      <c r="D790" s="1" t="s">
        <v>24</v>
      </c>
      <c r="E790" s="2">
        <v>51722</v>
      </c>
      <c r="G790" s="18" t="s">
        <v>2774</v>
      </c>
      <c r="H790" s="1" t="s">
        <v>515</v>
      </c>
      <c r="I790" s="1" t="s">
        <v>1022</v>
      </c>
      <c r="J790" s="18" t="s">
        <v>2775</v>
      </c>
      <c r="K790" s="1" t="s">
        <v>1181</v>
      </c>
      <c r="M790" s="3">
        <v>45105</v>
      </c>
      <c r="N790" s="19" t="s">
        <v>1182</v>
      </c>
      <c r="O790" s="18">
        <v>860524654</v>
      </c>
      <c r="P790" s="1" t="s">
        <v>718</v>
      </c>
      <c r="Q790" s="1" t="s">
        <v>508</v>
      </c>
      <c r="R790" s="4">
        <v>332280000</v>
      </c>
      <c r="S790" s="1">
        <v>0</v>
      </c>
      <c r="T790" s="4">
        <f t="shared" si="43"/>
        <v>332280000</v>
      </c>
      <c r="U790" s="1">
        <v>0</v>
      </c>
      <c r="V790" s="11">
        <f t="shared" si="44"/>
        <v>0</v>
      </c>
      <c r="W790" s="12">
        <f t="shared" si="42"/>
        <v>0.991952111739275</v>
      </c>
    </row>
    <row r="791" spans="1:23" ht="24" customHeight="1" x14ac:dyDescent="0.2">
      <c r="A791" s="1" t="s">
        <v>24</v>
      </c>
      <c r="B791" s="1" t="s">
        <v>25</v>
      </c>
      <c r="C791" s="1" t="s">
        <v>2768</v>
      </c>
      <c r="D791" s="1" t="s">
        <v>24</v>
      </c>
      <c r="E791" s="2">
        <v>51722</v>
      </c>
      <c r="G791" s="18" t="s">
        <v>2776</v>
      </c>
      <c r="H791" s="1" t="s">
        <v>515</v>
      </c>
      <c r="I791" s="1" t="s">
        <v>1022</v>
      </c>
      <c r="J791" s="18" t="s">
        <v>2775</v>
      </c>
      <c r="K791" s="1" t="s">
        <v>1181</v>
      </c>
      <c r="M791" s="3">
        <v>45105</v>
      </c>
      <c r="N791" s="19" t="s">
        <v>2777</v>
      </c>
      <c r="O791" s="18">
        <v>860037013</v>
      </c>
      <c r="P791" s="1" t="s">
        <v>718</v>
      </c>
      <c r="Q791" s="1" t="s">
        <v>508</v>
      </c>
      <c r="R791" s="4">
        <v>30653170</v>
      </c>
      <c r="S791" s="1">
        <v>0</v>
      </c>
      <c r="T791" s="4">
        <f t="shared" si="43"/>
        <v>30653170</v>
      </c>
      <c r="U791" s="1">
        <v>0</v>
      </c>
      <c r="V791" s="11">
        <f t="shared" si="44"/>
        <v>0</v>
      </c>
      <c r="W791" s="12">
        <f t="shared" si="42"/>
        <v>0.991952111739275</v>
      </c>
    </row>
  </sheetData>
  <autoFilter ref="A2:X794"/>
  <conditionalFormatting sqref="W1:W72 W75:W118 W120:W152 W154:W574 W580:W1048576">
    <cfRule type="cellIs" dxfId="36" priority="100" operator="lessThan">
      <formula>1</formula>
    </cfRule>
    <cfRule type="cellIs" dxfId="35" priority="101" operator="greaterThanOrEqual">
      <formula>1</formula>
    </cfRule>
    <cfRule type="cellIs" dxfId="34" priority="102" operator="greaterThanOrEqual">
      <formula>1</formula>
    </cfRule>
  </conditionalFormatting>
  <conditionalFormatting sqref="W73:W74">
    <cfRule type="cellIs" dxfId="33" priority="61" operator="lessThan">
      <formula>1</formula>
    </cfRule>
    <cfRule type="cellIs" dxfId="32" priority="62" operator="greaterThanOrEqual">
      <formula>1</formula>
    </cfRule>
    <cfRule type="cellIs" dxfId="31" priority="63" operator="greaterThanOrEqual">
      <formula>1</formula>
    </cfRule>
  </conditionalFormatting>
  <conditionalFormatting sqref="W575:W579">
    <cfRule type="cellIs" dxfId="30" priority="55" operator="lessThan">
      <formula>1</formula>
    </cfRule>
    <cfRule type="cellIs" dxfId="29" priority="56" operator="greaterThanOrEqual">
      <formula>1</formula>
    </cfRule>
    <cfRule type="cellIs" dxfId="28" priority="57" operator="greaterThanOrEqual">
      <formula>1</formula>
    </cfRule>
  </conditionalFormatting>
  <conditionalFormatting sqref="V304">
    <cfRule type="cellIs" dxfId="27" priority="46" operator="lessThan">
      <formula>1</formula>
    </cfRule>
    <cfRule type="cellIs" dxfId="26" priority="47" operator="greaterThanOrEqual">
      <formula>1</formula>
    </cfRule>
    <cfRule type="cellIs" dxfId="25" priority="48" operator="greaterThanOrEqual">
      <formula>1</formula>
    </cfRule>
  </conditionalFormatting>
  <conditionalFormatting sqref="G713:G720">
    <cfRule type="duplicateValues" dxfId="24" priority="44"/>
  </conditionalFormatting>
  <conditionalFormatting sqref="G713:G720">
    <cfRule type="duplicateValues" dxfId="23" priority="45"/>
  </conditionalFormatting>
  <conditionalFormatting sqref="G721 G723">
    <cfRule type="duplicateValues" dxfId="22" priority="42"/>
  </conditionalFormatting>
  <conditionalFormatting sqref="G721">
    <cfRule type="duplicateValues" dxfId="21" priority="43"/>
  </conditionalFormatting>
  <conditionalFormatting sqref="G724">
    <cfRule type="duplicateValues" dxfId="20" priority="40"/>
  </conditionalFormatting>
  <conditionalFormatting sqref="G724">
    <cfRule type="duplicateValues" dxfId="19" priority="41"/>
  </conditionalFormatting>
  <conditionalFormatting sqref="G725:G727">
    <cfRule type="duplicateValues" dxfId="18" priority="38"/>
  </conditionalFormatting>
  <conditionalFormatting sqref="G725:G727">
    <cfRule type="duplicateValues" dxfId="17" priority="39"/>
  </conditionalFormatting>
  <conditionalFormatting sqref="G728">
    <cfRule type="duplicateValues" dxfId="16" priority="36"/>
  </conditionalFormatting>
  <conditionalFormatting sqref="G728">
    <cfRule type="duplicateValues" dxfId="15" priority="37"/>
  </conditionalFormatting>
  <conditionalFormatting sqref="G729">
    <cfRule type="duplicateValues" dxfId="14" priority="34"/>
  </conditionalFormatting>
  <conditionalFormatting sqref="G729">
    <cfRule type="duplicateValues" dxfId="13" priority="35"/>
  </conditionalFormatting>
  <conditionalFormatting sqref="G730:G731">
    <cfRule type="duplicateValues" dxfId="12" priority="32"/>
  </conditionalFormatting>
  <conditionalFormatting sqref="G730:G731">
    <cfRule type="duplicateValues" dxfId="11" priority="33"/>
  </conditionalFormatting>
  <conditionalFormatting sqref="N713:N721 N723">
    <cfRule type="duplicateValues" dxfId="10" priority="25"/>
  </conditionalFormatting>
  <conditionalFormatting sqref="N713:N721">
    <cfRule type="duplicateValues" dxfId="9" priority="24"/>
  </conditionalFormatting>
  <conditionalFormatting sqref="N724:N728">
    <cfRule type="duplicateValues" dxfId="8" priority="23"/>
  </conditionalFormatting>
  <conditionalFormatting sqref="N724:N728">
    <cfRule type="duplicateValues" dxfId="7" priority="22"/>
  </conditionalFormatting>
  <conditionalFormatting sqref="N729:N730 N732:O745 O731">
    <cfRule type="duplicateValues" dxfId="6" priority="26"/>
  </conditionalFormatting>
  <conditionalFormatting sqref="N722">
    <cfRule type="duplicateValues" dxfId="5" priority="6"/>
  </conditionalFormatting>
  <conditionalFormatting sqref="N722">
    <cfRule type="duplicateValues" dxfId="4" priority="5"/>
  </conditionalFormatting>
  <conditionalFormatting sqref="N734">
    <cfRule type="duplicateValues" dxfId="3" priority="4"/>
  </conditionalFormatting>
  <conditionalFormatting sqref="W153 W119">
    <cfRule type="cellIs" dxfId="2" priority="1" operator="lessThan">
      <formula>1</formula>
    </cfRule>
    <cfRule type="cellIs" dxfId="1" priority="2" operator="greaterThanOrEqual">
      <formula>1</formula>
    </cfRule>
    <cfRule type="cellIs" dxfId="0" priority="3" operator="greaterThanOrEqual">
      <formula>1</formula>
    </cfRule>
  </conditionalFormatting>
  <dataValidations xWindow="377" yWindow="398" count="12">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XFC156 G156 K156 XEU156 XEY156 AA156 AE156 AI156 AM156 AQ156 AU156 AY156 BC156 BG156 BK156 BO156 BS156 BW156 CA156 CE156 CI156 CM156 CQ156 CU156 CY156 DC156 DG156 DK156 DO156 DS156 DW156 EA156 EE156 EI156 EM156 EQ156 EU156 EY156 FC156 FG156 FK156 FO156 FS156 FW156 GA156 GE156 GI156 GM156 GQ156 GU156 GY156 HC156 HG156 HK156 HO156 HS156 HW156 IA156 IE156 II156 IM156 IQ156 IU156 IY156 JC156 JG156 JK156 JO156 JS156 JW156 KA156 KE156 KI156 KM156 KQ156 KU156 KY156 LC156 LG156 LK156 LO156 LS156 LW156 MA156 ME156 MI156 MM156 MQ156 MU156 MY156 NC156 NG156 NK156 NO156 NS156 NW156 OA156 OE156 OI156 OM156 OQ156 OU156 OY156 PC156 PG156 PK156 PO156 PS156 PW156 QA156 QE156 QI156 QM156 QQ156 QU156 QY156 RC156 RG156 RK156 RO156 RS156 RW156 SA156 SE156 SI156 SM156 SQ156 SU156 SY156 TC156 TG156 TK156 TO156 TS156 TW156 UA156 UE156 UI156 UM156 UQ156 UU156 UY156 VC156 VG156 VK156 VO156 VS156 VW156 WA156 WE156 WI156 WM156 WQ156 WU156 WY156 XC156 XG156 XK156 XO156 XS156 XW156 YA156 YE156 YI156 YM156 YQ156 YU156 YY156 ZC156 ZG156 ZK156 ZO156 ZS156 ZW156 AAA156 AAE156 AAI156 AAM156 AAQ156 AAU156 AAY156 ABC156 ABG156 ABK156 ABO156 ABS156 ABW156 ACA156 ACE156 ACI156 ACM156 ACQ156 ACU156 ACY156 ADC156 ADG156 ADK156 ADO156 ADS156 ADW156 AEA156 AEE156 AEI156 AEM156 AEQ156 AEU156 AEY156 AFC156 AFG156 AFK156 AFO156 AFS156 AFW156 AGA156 AGE156 AGI156 AGM156 AGQ156 AGU156 AGY156 AHC156 AHG156 AHK156 AHO156 AHS156 AHW156 AIA156 AIE156 AII156 AIM156 AIQ156 AIU156 AIY156 AJC156 AJG156 AJK156 AJO156 AJS156 AJW156 AKA156 AKE156 AKI156 AKM156 AKQ156 AKU156 AKY156 ALC156 ALG156 ALK156 ALO156 ALS156 ALW156 AMA156 AME156 AMI156 AMM156 AMQ156 AMU156 AMY156 ANC156 ANG156 ANK156 ANO156 ANS156 ANW156 AOA156 AOE156 AOI156 AOM156 AOQ156 AOU156 AOY156 APC156 APG156 APK156 APO156 APS156 APW156 AQA156 AQE156 AQI156 AQM156 AQQ156 AQU156 AQY156 ARC156 ARG156 ARK156 ARO156 ARS156 ARW156 ASA156 ASE156 ASI156 ASM156 ASQ156 ASU156 ASY156 ATC156 ATG156 ATK156 ATO156 ATS156 ATW156 AUA156 AUE156 AUI156 AUM156 AUQ156 AUU156 AUY156 AVC156 AVG156 AVK156 AVO156 AVS156 AVW156 AWA156 AWE156 AWI156 AWM156 AWQ156 AWU156 AWY156 AXC156 AXG156 AXK156 AXO156 AXS156 AXW156 AYA156 AYE156 AYI156 AYM156 AYQ156 AYU156 AYY156 AZC156 AZG156 AZK156 AZO156 AZS156 AZW156 BAA156 BAE156 BAI156 BAM156 BAQ156 BAU156 BAY156 BBC156 BBG156 BBK156 BBO156 BBS156 BBW156 BCA156 BCE156 BCI156 BCM156 BCQ156 BCU156 BCY156 BDC156 BDG156 BDK156 BDO156 BDS156 BDW156 BEA156 BEE156 BEI156 BEM156 BEQ156 BEU156 BEY156 BFC156 BFG156 BFK156 BFO156 BFS156 BFW156 BGA156 BGE156 BGI156 BGM156 BGQ156 BGU156 BGY156 BHC156 BHG156 BHK156 BHO156 BHS156 BHW156 BIA156 BIE156 BII156 BIM156 BIQ156 BIU156 BIY156 BJC156 BJG156 BJK156 BJO156 BJS156 BJW156 BKA156 BKE156 BKI156 BKM156 BKQ156 BKU156 BKY156 BLC156 BLG156 BLK156 BLO156 BLS156 BLW156 BMA156 BME156 BMI156 BMM156 BMQ156 BMU156 BMY156 BNC156 BNG156 BNK156 BNO156 BNS156 BNW156 BOA156 BOE156 BOI156 BOM156 BOQ156 BOU156 BOY156 BPC156 BPG156 BPK156 BPO156 BPS156 BPW156 BQA156 BQE156 BQI156 BQM156 BQQ156 BQU156 BQY156 BRC156 BRG156 BRK156 BRO156 BRS156 BRW156 BSA156 BSE156 BSI156 BSM156 BSQ156 BSU156 BSY156 BTC156 BTG156 BTK156 BTO156 BTS156 BTW156 BUA156 BUE156 BUI156 BUM156 BUQ156 BUU156 BUY156 BVC156 BVG156 BVK156 BVO156 BVS156 BVW156 BWA156 BWE156 BWI156 BWM156 BWQ156 BWU156 BWY156 BXC156 BXG156 BXK156 BXO156 BXS156 BXW156 BYA156 BYE156 BYI156 BYM156 BYQ156 BYU156 BYY156 BZC156 BZG156 BZK156 BZO156 BZS156 BZW156 CAA156 CAE156 CAI156 CAM156 CAQ156 CAU156 CAY156 CBC156 CBG156 CBK156 CBO156 CBS156 CBW156 CCA156 CCE156 CCI156 CCM156 CCQ156 CCU156 CCY156 CDC156 CDG156 CDK156 CDO156 CDS156 CDW156 CEA156 CEE156 CEI156 CEM156 CEQ156 CEU156 CEY156 CFC156 CFG156 CFK156 CFO156 CFS156 CFW156 CGA156 CGE156 CGI156 CGM156 CGQ156 CGU156 CGY156 CHC156 CHG156 CHK156 CHO156 CHS156 CHW156 CIA156 CIE156 CII156 CIM156 CIQ156 CIU156 CIY156 CJC156 CJG156 CJK156 CJO156 CJS156 CJW156 CKA156 CKE156 CKI156 CKM156 CKQ156 CKU156 CKY156 CLC156 CLG156 CLK156 CLO156 CLS156 CLW156 CMA156 CME156 CMI156 CMM156 CMQ156 CMU156 CMY156 CNC156 CNG156 CNK156 CNO156 CNS156 CNW156 COA156 COE156 COI156 COM156 COQ156 COU156 COY156 CPC156 CPG156 CPK156 CPO156 CPS156 CPW156 CQA156 CQE156 CQI156 CQM156 CQQ156 CQU156 CQY156 CRC156 CRG156 CRK156 CRO156 CRS156 CRW156 CSA156 CSE156 CSI156 CSM156 CSQ156 CSU156 CSY156 CTC156 CTG156 CTK156 CTO156 CTS156 CTW156 CUA156 CUE156 CUI156 CUM156 CUQ156 CUU156 CUY156 CVC156 CVG156 CVK156 CVO156 CVS156 CVW156 CWA156 CWE156 CWI156 CWM156 CWQ156 CWU156 CWY156 CXC156 CXG156 CXK156 CXO156 CXS156 CXW156 CYA156 CYE156 CYI156 CYM156 CYQ156 CYU156 CYY156 CZC156 CZG156 CZK156 CZO156 CZS156 CZW156 DAA156 DAE156 DAI156 DAM156 DAQ156 DAU156 DAY156 DBC156 DBG156 DBK156 DBO156 DBS156 DBW156 DCA156 DCE156 DCI156 DCM156 DCQ156 DCU156 DCY156 DDC156 DDG156 DDK156 DDO156 DDS156 DDW156 DEA156 DEE156 DEI156 DEM156 DEQ156 DEU156 DEY156 DFC156 DFG156 DFK156 DFO156 DFS156 DFW156 DGA156 DGE156 DGI156 DGM156 DGQ156 DGU156 DGY156 DHC156 DHG156 DHK156 DHO156 DHS156 DHW156 DIA156 DIE156 DII156 DIM156 DIQ156 DIU156 DIY156 DJC156 DJG156 DJK156 DJO156 DJS156 DJW156 DKA156 DKE156 DKI156 DKM156 DKQ156 DKU156 DKY156 DLC156 DLG156 DLK156 DLO156 DLS156 DLW156 DMA156 DME156 DMI156 DMM156 DMQ156 DMU156 DMY156 DNC156 DNG156 DNK156 DNO156 DNS156 DNW156 DOA156 DOE156 DOI156 DOM156 DOQ156 DOU156 DOY156 DPC156 DPG156 DPK156 DPO156 DPS156 DPW156 DQA156 DQE156 DQI156 DQM156 DQQ156 DQU156 DQY156 DRC156 DRG156 DRK156 DRO156 DRS156 DRW156 DSA156 DSE156 DSI156 DSM156 DSQ156 DSU156 DSY156 DTC156 DTG156 DTK156 DTO156 DTS156 DTW156 DUA156 DUE156 DUI156 DUM156 DUQ156 DUU156 DUY156 DVC156 DVG156 DVK156 DVO156 DVS156 DVW156 DWA156 DWE156 DWI156 DWM156 DWQ156 DWU156 DWY156 DXC156 DXG156 DXK156 DXO156 DXS156 DXW156 DYA156 DYE156 DYI156 DYM156 DYQ156 DYU156 DYY156 DZC156 DZG156 DZK156 DZO156 DZS156 DZW156 EAA156 EAE156 EAI156 EAM156 EAQ156 EAU156 EAY156 EBC156 EBG156 EBK156 EBO156 EBS156 EBW156 ECA156 ECE156 ECI156 ECM156 ECQ156 ECU156 ECY156 EDC156 EDG156 EDK156 EDO156 EDS156 EDW156 EEA156 EEE156 EEI156 EEM156 EEQ156 EEU156 EEY156 EFC156 EFG156 EFK156 EFO156 EFS156 EFW156 EGA156 EGE156 EGI156 EGM156 EGQ156 EGU156 EGY156 EHC156 EHG156 EHK156 EHO156 EHS156 EHW156 EIA156 EIE156 EII156 EIM156 EIQ156 EIU156 EIY156 EJC156 EJG156 EJK156 EJO156 EJS156 EJW156 EKA156 EKE156 EKI156 EKM156 EKQ156 EKU156 EKY156 ELC156 ELG156 ELK156 ELO156 ELS156 ELW156 EMA156 EME156 EMI156 EMM156 EMQ156 EMU156 EMY156 ENC156 ENG156 ENK156 ENO156 ENS156 ENW156 EOA156 EOE156 EOI156 EOM156 EOQ156 EOU156 EOY156 EPC156 EPG156 EPK156 EPO156 EPS156 EPW156 EQA156 EQE156 EQI156 EQM156 EQQ156 EQU156 EQY156 ERC156 ERG156 ERK156 ERO156 ERS156 ERW156 ESA156 ESE156 ESI156 ESM156 ESQ156 ESU156 ESY156 ETC156 ETG156 ETK156 ETO156 ETS156 ETW156 EUA156 EUE156 EUI156 EUM156 EUQ156 EUU156 EUY156 EVC156 EVG156 EVK156 EVO156 EVS156 EVW156 EWA156 EWE156 EWI156 EWM156 EWQ156 EWU156 EWY156 EXC156 EXG156 EXK156 EXO156 EXS156 EXW156 EYA156 EYE156 EYI156 EYM156 EYQ156 EYU156 EYY156 EZC156 EZG156 EZK156 EZO156 EZS156 EZW156 FAA156 FAE156 FAI156 FAM156 FAQ156 FAU156 FAY156 FBC156 FBG156 FBK156 FBO156 FBS156 FBW156 FCA156 FCE156 FCI156 FCM156 FCQ156 FCU156 FCY156 FDC156 FDG156 FDK156 FDO156 FDS156 FDW156 FEA156 FEE156 FEI156 FEM156 FEQ156 FEU156 FEY156 FFC156 FFG156 FFK156 FFO156 FFS156 FFW156 FGA156 FGE156 FGI156 FGM156 FGQ156 FGU156 FGY156 FHC156 FHG156 FHK156 FHO156 FHS156 FHW156 FIA156 FIE156 FII156 FIM156 FIQ156 FIU156 FIY156 FJC156 FJG156 FJK156 FJO156 FJS156 FJW156 FKA156 FKE156 FKI156 FKM156 FKQ156 FKU156 FKY156 FLC156 FLG156 FLK156 FLO156 FLS156 FLW156 FMA156 FME156 FMI156 FMM156 FMQ156 FMU156 FMY156 FNC156 FNG156 FNK156 FNO156 FNS156 FNW156 FOA156 FOE156 FOI156 FOM156 FOQ156 FOU156 FOY156 FPC156 FPG156 FPK156 FPO156 FPS156 FPW156 FQA156 FQE156 FQI156 FQM156 FQQ156 FQU156 FQY156 FRC156 FRG156 FRK156 FRO156 FRS156 FRW156 FSA156 FSE156 FSI156 FSM156 FSQ156 FSU156 FSY156 FTC156 FTG156 FTK156 FTO156 FTS156 FTW156 FUA156 FUE156 FUI156 FUM156 FUQ156 FUU156 FUY156 FVC156 FVG156 FVK156 FVO156 FVS156 FVW156 FWA156 FWE156 FWI156 FWM156 FWQ156 FWU156 FWY156 FXC156 FXG156 FXK156 FXO156 FXS156 FXW156 FYA156 FYE156 FYI156 FYM156 FYQ156 FYU156 FYY156 FZC156 FZG156 FZK156 FZO156 FZS156 FZW156 GAA156 GAE156 GAI156 GAM156 GAQ156 GAU156 GAY156 GBC156 GBG156 GBK156 GBO156 GBS156 GBW156 GCA156 GCE156 GCI156 GCM156 GCQ156 GCU156 GCY156 GDC156 GDG156 GDK156 GDO156 GDS156 GDW156 GEA156 GEE156 GEI156 GEM156 GEQ156 GEU156 GEY156 GFC156 GFG156 GFK156 GFO156 GFS156 GFW156 GGA156 GGE156 GGI156 GGM156 GGQ156 GGU156 GGY156 GHC156 GHG156 GHK156 GHO156 GHS156 GHW156 GIA156 GIE156 GII156 GIM156 GIQ156 GIU156 GIY156 GJC156 GJG156 GJK156 GJO156 GJS156 GJW156 GKA156 GKE156 GKI156 GKM156 GKQ156 GKU156 GKY156 GLC156 GLG156 GLK156 GLO156 GLS156 GLW156 GMA156 GME156 GMI156 GMM156 GMQ156 GMU156 GMY156 GNC156 GNG156 GNK156 GNO156 GNS156 GNW156 GOA156 GOE156 GOI156 GOM156 GOQ156 GOU156 GOY156 GPC156 GPG156 GPK156 GPO156 GPS156 GPW156 GQA156 GQE156 GQI156 GQM156 GQQ156 GQU156 GQY156 GRC156 GRG156 GRK156 GRO156 GRS156 GRW156 GSA156 GSE156 GSI156 GSM156 GSQ156 GSU156 GSY156 GTC156 GTG156 GTK156 GTO156 GTS156 GTW156 GUA156 GUE156 GUI156 GUM156 GUQ156 GUU156 GUY156 GVC156 GVG156 GVK156 GVO156 GVS156 GVW156 GWA156 GWE156 GWI156 GWM156 GWQ156 GWU156 GWY156 GXC156 GXG156 GXK156 GXO156 GXS156 GXW156 GYA156 GYE156 GYI156 GYM156 GYQ156 GYU156 GYY156 GZC156 GZG156 GZK156 GZO156 GZS156 GZW156 HAA156 HAE156 HAI156 HAM156 HAQ156 HAU156 HAY156 HBC156 HBG156 HBK156 HBO156 HBS156 HBW156 HCA156 HCE156 HCI156 HCM156 HCQ156 HCU156 HCY156 HDC156 HDG156 HDK156 HDO156 HDS156 HDW156 HEA156 HEE156 HEI156 HEM156 HEQ156 HEU156 HEY156 HFC156 HFG156 HFK156 HFO156 HFS156 HFW156 HGA156 HGE156 HGI156 HGM156 HGQ156 HGU156 HGY156 HHC156 HHG156 HHK156 HHO156 HHS156 HHW156 HIA156 HIE156 HII156 HIM156 HIQ156 HIU156 HIY156 HJC156 HJG156 HJK156 HJO156 HJS156 HJW156 HKA156 HKE156 HKI156 HKM156 HKQ156 HKU156 HKY156 HLC156 HLG156 HLK156 HLO156 HLS156 HLW156 HMA156 HME156 HMI156 HMM156 HMQ156 HMU156 HMY156 HNC156 HNG156 HNK156 HNO156 HNS156 HNW156 HOA156 HOE156 HOI156 HOM156 HOQ156 HOU156 HOY156 HPC156 HPG156 HPK156 HPO156 HPS156 HPW156 HQA156 HQE156 HQI156 HQM156 HQQ156 HQU156 HQY156 HRC156 HRG156 HRK156 HRO156 HRS156 HRW156 HSA156 HSE156 HSI156 HSM156 HSQ156 HSU156 HSY156 HTC156 HTG156 HTK156 HTO156 HTS156 HTW156 HUA156 HUE156 HUI156 HUM156 HUQ156 HUU156 HUY156 HVC156 HVG156 HVK156 HVO156 HVS156 HVW156 HWA156 HWE156 HWI156 HWM156 HWQ156 HWU156 HWY156 HXC156 HXG156 HXK156 HXO156 HXS156 HXW156 HYA156 HYE156 HYI156 HYM156 HYQ156 HYU156 HYY156 HZC156 HZG156 HZK156 HZO156 HZS156 HZW156 IAA156 IAE156 IAI156 IAM156 IAQ156 IAU156 IAY156 IBC156 IBG156 IBK156 IBO156 IBS156 IBW156 ICA156 ICE156 ICI156 ICM156 ICQ156 ICU156 ICY156 IDC156 IDG156 IDK156 IDO156 IDS156 IDW156 IEA156 IEE156 IEI156 IEM156 IEQ156 IEU156 IEY156 IFC156 IFG156 IFK156 IFO156 IFS156 IFW156 IGA156 IGE156 IGI156 IGM156 IGQ156 IGU156 IGY156 IHC156 IHG156 IHK156 IHO156 IHS156 IHW156 IIA156 IIE156 III156 IIM156 IIQ156 IIU156 IIY156 IJC156 IJG156 IJK156 IJO156 IJS156 IJW156 IKA156 IKE156 IKI156 IKM156 IKQ156 IKU156 IKY156 ILC156 ILG156 ILK156 ILO156 ILS156 ILW156 IMA156 IME156 IMI156 IMM156 IMQ156 IMU156 IMY156 INC156 ING156 INK156 INO156 INS156 INW156 IOA156 IOE156 IOI156 IOM156 IOQ156 IOU156 IOY156 IPC156 IPG156 IPK156 IPO156 IPS156 IPW156 IQA156 IQE156 IQI156 IQM156 IQQ156 IQU156 IQY156 IRC156 IRG156 IRK156 IRO156 IRS156 IRW156 ISA156 ISE156 ISI156 ISM156 ISQ156 ISU156 ISY156 ITC156 ITG156 ITK156 ITO156 ITS156 ITW156 IUA156 IUE156 IUI156 IUM156 IUQ156 IUU156 IUY156 IVC156 IVG156 IVK156 IVO156 IVS156 IVW156 IWA156 IWE156 IWI156 IWM156 IWQ156 IWU156 IWY156 IXC156 IXG156 IXK156 IXO156 IXS156 IXW156 IYA156 IYE156 IYI156 IYM156 IYQ156 IYU156 IYY156 IZC156 IZG156 IZK156 IZO156 IZS156 IZW156 JAA156 JAE156 JAI156 JAM156 JAQ156 JAU156 JAY156 JBC156 JBG156 JBK156 JBO156 JBS156 JBW156 JCA156 JCE156 JCI156 JCM156 JCQ156 JCU156 JCY156 JDC156 JDG156 JDK156 JDO156 JDS156 JDW156 JEA156 JEE156 JEI156 JEM156 JEQ156 JEU156 JEY156 JFC156 JFG156 JFK156 JFO156 JFS156 JFW156 JGA156 JGE156 JGI156 JGM156 JGQ156 JGU156 JGY156 JHC156 JHG156 JHK156 JHO156 JHS156 JHW156 JIA156 JIE156 JII156 JIM156 JIQ156 JIU156 JIY156 JJC156 JJG156 JJK156 JJO156 JJS156 JJW156 JKA156 JKE156 JKI156 JKM156 JKQ156 JKU156 JKY156 JLC156 JLG156 JLK156 JLO156 JLS156 JLW156 JMA156 JME156 JMI156 JMM156 JMQ156 JMU156 JMY156 JNC156 JNG156 JNK156 JNO156 JNS156 JNW156 JOA156 JOE156 JOI156 JOM156 JOQ156 JOU156 JOY156 JPC156 JPG156 JPK156 JPO156 JPS156 JPW156 JQA156 JQE156 JQI156 JQM156 JQQ156 JQU156 JQY156 JRC156 JRG156 JRK156 JRO156 JRS156 JRW156 JSA156 JSE156 JSI156 JSM156 JSQ156 JSU156 JSY156 JTC156 JTG156 JTK156 JTO156 JTS156 JTW156 JUA156 JUE156 JUI156 JUM156 JUQ156 JUU156 JUY156 JVC156 JVG156 JVK156 JVO156 JVS156 JVW156 JWA156 JWE156 JWI156 JWM156 JWQ156 JWU156 JWY156 JXC156 JXG156 JXK156 JXO156 JXS156 JXW156 JYA156 JYE156 JYI156 JYM156 JYQ156 JYU156 JYY156 JZC156 JZG156 JZK156 JZO156 JZS156 JZW156 KAA156 KAE156 KAI156 KAM156 KAQ156 KAU156 KAY156 KBC156 KBG156 KBK156 KBO156 KBS156 KBW156 KCA156 KCE156 KCI156 KCM156 KCQ156 KCU156 KCY156 KDC156 KDG156 KDK156 KDO156 KDS156 KDW156 KEA156 KEE156 KEI156 KEM156 KEQ156 KEU156 KEY156 KFC156 KFG156 KFK156 KFO156 KFS156 KFW156 KGA156 KGE156 KGI156 KGM156 KGQ156 KGU156 KGY156 KHC156 KHG156 KHK156 KHO156 KHS156 KHW156 KIA156 KIE156 KII156 KIM156 KIQ156 KIU156 KIY156 KJC156 KJG156 KJK156 KJO156 KJS156 KJW156 KKA156 KKE156 KKI156 KKM156 KKQ156 KKU156 KKY156 KLC156 KLG156 KLK156 KLO156 KLS156 KLW156 KMA156 KME156 KMI156 KMM156 KMQ156 KMU156 KMY156 KNC156 KNG156 KNK156 KNO156 KNS156 KNW156 KOA156 KOE156 KOI156 KOM156 KOQ156 KOU156 KOY156 KPC156 KPG156 KPK156 KPO156 KPS156 KPW156 KQA156 KQE156 KQI156 KQM156 KQQ156 KQU156 KQY156 KRC156 KRG156 KRK156 KRO156 KRS156 KRW156 KSA156 KSE156 KSI156 KSM156 KSQ156 KSU156 KSY156 KTC156 KTG156 KTK156 KTO156 KTS156 KTW156 KUA156 KUE156 KUI156 KUM156 KUQ156 KUU156 KUY156 KVC156 KVG156 KVK156 KVO156 KVS156 KVW156 KWA156 KWE156 KWI156 KWM156 KWQ156 KWU156 KWY156 KXC156 KXG156 KXK156 KXO156 KXS156 KXW156 KYA156 KYE156 KYI156 KYM156 KYQ156 KYU156 KYY156 KZC156 KZG156 KZK156 KZO156 KZS156 KZW156 LAA156 LAE156 LAI156 LAM156 LAQ156 LAU156 LAY156 LBC156 LBG156 LBK156 LBO156 LBS156 LBW156 LCA156 LCE156 LCI156 LCM156 LCQ156 LCU156 LCY156 LDC156 LDG156 LDK156 LDO156 LDS156 LDW156 LEA156 LEE156 LEI156 LEM156 LEQ156 LEU156 LEY156 LFC156 LFG156 LFK156 LFO156 LFS156 LFW156 LGA156 LGE156 LGI156 LGM156 LGQ156 LGU156 LGY156 LHC156 LHG156 LHK156 LHO156 LHS156 LHW156 LIA156 LIE156 LII156 LIM156 LIQ156 LIU156 LIY156 LJC156 LJG156 LJK156 LJO156 LJS156 LJW156 LKA156 LKE156 LKI156 LKM156 LKQ156 LKU156 LKY156 LLC156 LLG156 LLK156 LLO156 LLS156 LLW156 LMA156 LME156 LMI156 LMM156 LMQ156 LMU156 LMY156 LNC156 LNG156 LNK156 LNO156 LNS156 LNW156 LOA156 LOE156 LOI156 LOM156 LOQ156 LOU156 LOY156 LPC156 LPG156 LPK156 LPO156 LPS156 LPW156 LQA156 LQE156 LQI156 LQM156 LQQ156 LQU156 LQY156 LRC156 LRG156 LRK156 LRO156 LRS156 LRW156 LSA156 LSE156 LSI156 LSM156 LSQ156 LSU156 LSY156 LTC156 LTG156 LTK156 LTO156 LTS156 LTW156 LUA156 LUE156 LUI156 LUM156 LUQ156 LUU156 LUY156 LVC156 LVG156 LVK156 LVO156 LVS156 LVW156 LWA156 LWE156 LWI156 LWM156 LWQ156 LWU156 LWY156 LXC156 LXG156 LXK156 LXO156 LXS156 LXW156 LYA156 LYE156 LYI156 LYM156 LYQ156 LYU156 LYY156 LZC156 LZG156 LZK156 LZO156 LZS156 LZW156 MAA156 MAE156 MAI156 MAM156 MAQ156 MAU156 MAY156 MBC156 MBG156 MBK156 MBO156 MBS156 MBW156 MCA156 MCE156 MCI156 MCM156 MCQ156 MCU156 MCY156 MDC156 MDG156 MDK156 MDO156 MDS156 MDW156 MEA156 MEE156 MEI156 MEM156 MEQ156 MEU156 MEY156 MFC156 MFG156 MFK156 MFO156 MFS156 MFW156 MGA156 MGE156 MGI156 MGM156 MGQ156 MGU156 MGY156 MHC156 MHG156 MHK156 MHO156 MHS156 MHW156 MIA156 MIE156 MII156 MIM156 MIQ156 MIU156 MIY156 MJC156 MJG156 MJK156 MJO156 MJS156 MJW156 MKA156 MKE156 MKI156 MKM156 MKQ156 MKU156 MKY156 MLC156 MLG156 MLK156 MLO156 MLS156 MLW156 MMA156 MME156 MMI156 MMM156 MMQ156 MMU156 MMY156 MNC156 MNG156 MNK156 MNO156 MNS156 MNW156 MOA156 MOE156 MOI156 MOM156 MOQ156 MOU156 MOY156 MPC156 MPG156 MPK156 MPO156 MPS156 MPW156 MQA156 MQE156 MQI156 MQM156 MQQ156 MQU156 MQY156 MRC156 MRG156 MRK156 MRO156 MRS156 MRW156 MSA156 MSE156 MSI156 MSM156 MSQ156 MSU156 MSY156 MTC156 MTG156 MTK156 MTO156 MTS156 MTW156 MUA156 MUE156 MUI156 MUM156 MUQ156 MUU156 MUY156 MVC156 MVG156 MVK156 MVO156 MVS156 MVW156 MWA156 MWE156 MWI156 MWM156 MWQ156 MWU156 MWY156 MXC156 MXG156 MXK156 MXO156 MXS156 MXW156 MYA156 MYE156 MYI156 MYM156 MYQ156 MYU156 MYY156 MZC156 MZG156 MZK156 MZO156 MZS156 MZW156 NAA156 NAE156 NAI156 NAM156 NAQ156 NAU156 NAY156 NBC156 NBG156 NBK156 NBO156 NBS156 NBW156 NCA156 NCE156 NCI156 NCM156 NCQ156 NCU156 NCY156 NDC156 NDG156 NDK156 NDO156 NDS156 NDW156 NEA156 NEE156 NEI156 NEM156 NEQ156 NEU156 NEY156 NFC156 NFG156 NFK156 NFO156 NFS156 NFW156 NGA156 NGE156 NGI156 NGM156 NGQ156 NGU156 NGY156 NHC156 NHG156 NHK156 NHO156 NHS156 NHW156 NIA156 NIE156 NII156 NIM156 NIQ156 NIU156 NIY156 NJC156 NJG156 NJK156 NJO156 NJS156 NJW156 NKA156 NKE156 NKI156 NKM156 NKQ156 NKU156 NKY156 NLC156 NLG156 NLK156 NLO156 NLS156 NLW156 NMA156 NME156 NMI156 NMM156 NMQ156 NMU156 NMY156 NNC156 NNG156 NNK156 NNO156 NNS156 NNW156 NOA156 NOE156 NOI156 NOM156 NOQ156 NOU156 NOY156 NPC156 NPG156 NPK156 NPO156 NPS156 NPW156 NQA156 NQE156 NQI156 NQM156 NQQ156 NQU156 NQY156 NRC156 NRG156 NRK156 NRO156 NRS156 NRW156 NSA156 NSE156 NSI156 NSM156 NSQ156 NSU156 NSY156 NTC156 NTG156 NTK156 NTO156 NTS156 NTW156 NUA156 NUE156 NUI156 NUM156 NUQ156 NUU156 NUY156 NVC156 NVG156 NVK156 NVO156 NVS156 NVW156 NWA156 NWE156 NWI156 NWM156 NWQ156 NWU156 NWY156 NXC156 NXG156 NXK156 NXO156 NXS156 NXW156 NYA156 NYE156 NYI156 NYM156 NYQ156 NYU156 NYY156 NZC156 NZG156 NZK156 NZO156 NZS156 NZW156 OAA156 OAE156 OAI156 OAM156 OAQ156 OAU156 OAY156 OBC156 OBG156 OBK156 OBO156 OBS156 OBW156 OCA156 OCE156 OCI156 OCM156 OCQ156 OCU156 OCY156 ODC156 ODG156 ODK156 ODO156 ODS156 ODW156 OEA156 OEE156 OEI156 OEM156 OEQ156 OEU156 OEY156 OFC156 OFG156 OFK156 OFO156 OFS156 OFW156 OGA156 OGE156 OGI156 OGM156 OGQ156 OGU156 OGY156 OHC156 OHG156 OHK156 OHO156 OHS156 OHW156 OIA156 OIE156 OII156 OIM156 OIQ156 OIU156 OIY156 OJC156 OJG156 OJK156 OJO156 OJS156 OJW156 OKA156 OKE156 OKI156 OKM156 OKQ156 OKU156 OKY156 OLC156 OLG156 OLK156 OLO156 OLS156 OLW156 OMA156 OME156 OMI156 OMM156 OMQ156 OMU156 OMY156 ONC156 ONG156 ONK156 ONO156 ONS156 ONW156 OOA156 OOE156 OOI156 OOM156 OOQ156 OOU156 OOY156 OPC156 OPG156 OPK156 OPO156 OPS156 OPW156 OQA156 OQE156 OQI156 OQM156 OQQ156 OQU156 OQY156 ORC156 ORG156 ORK156 ORO156 ORS156 ORW156 OSA156 OSE156 OSI156 OSM156 OSQ156 OSU156 OSY156 OTC156 OTG156 OTK156 OTO156 OTS156 OTW156 OUA156 OUE156 OUI156 OUM156 OUQ156 OUU156 OUY156 OVC156 OVG156 OVK156 OVO156 OVS156 OVW156 OWA156 OWE156 OWI156 OWM156 OWQ156 OWU156 OWY156 OXC156 OXG156 OXK156 OXO156 OXS156 OXW156 OYA156 OYE156 OYI156 OYM156 OYQ156 OYU156 OYY156 OZC156 OZG156 OZK156 OZO156 OZS156 OZW156 PAA156 PAE156 PAI156 PAM156 PAQ156 PAU156 PAY156 PBC156 PBG156 PBK156 PBO156 PBS156 PBW156 PCA156 PCE156 PCI156 PCM156 PCQ156 PCU156 PCY156 PDC156 PDG156 PDK156 PDO156 PDS156 PDW156 PEA156 PEE156 PEI156 PEM156 PEQ156 PEU156 PEY156 PFC156 PFG156 PFK156 PFO156 PFS156 PFW156 PGA156 PGE156 PGI156 PGM156 PGQ156 PGU156 PGY156 PHC156 PHG156 PHK156 PHO156 PHS156 PHW156 PIA156 PIE156 PII156 PIM156 PIQ156 PIU156 PIY156 PJC156 PJG156 PJK156 PJO156 PJS156 PJW156 PKA156 PKE156 PKI156 PKM156 PKQ156 PKU156 PKY156 PLC156 PLG156 PLK156 PLO156 PLS156 PLW156 PMA156 PME156 PMI156 PMM156 PMQ156 PMU156 PMY156 PNC156 PNG156 PNK156 PNO156 PNS156 PNW156 POA156 POE156 POI156 POM156 POQ156 POU156 POY156 PPC156 PPG156 PPK156 PPO156 PPS156 PPW156 PQA156 PQE156 PQI156 PQM156 PQQ156 PQU156 PQY156 PRC156 PRG156 PRK156 PRO156 PRS156 PRW156 PSA156 PSE156 PSI156 PSM156 PSQ156 PSU156 PSY156 PTC156 PTG156 PTK156 PTO156 PTS156 PTW156 PUA156 PUE156 PUI156 PUM156 PUQ156 PUU156 PUY156 PVC156 PVG156 PVK156 PVO156 PVS156 PVW156 PWA156 PWE156 PWI156 PWM156 PWQ156 PWU156 PWY156 PXC156 PXG156 PXK156 PXO156 PXS156 PXW156 PYA156 PYE156 PYI156 PYM156 PYQ156 PYU156 PYY156 PZC156 PZG156 PZK156 PZO156 PZS156 PZW156 QAA156 QAE156 QAI156 QAM156 QAQ156 QAU156 QAY156 QBC156 QBG156 QBK156 QBO156 QBS156 QBW156 QCA156 QCE156 QCI156 QCM156 QCQ156 QCU156 QCY156 QDC156 QDG156 QDK156 QDO156 QDS156 QDW156 QEA156 QEE156 QEI156 QEM156 QEQ156 QEU156 QEY156 QFC156 QFG156 QFK156 QFO156 QFS156 QFW156 QGA156 QGE156 QGI156 QGM156 QGQ156 QGU156 QGY156 QHC156 QHG156 QHK156 QHO156 QHS156 QHW156 QIA156 QIE156 QII156 QIM156 QIQ156 QIU156 QIY156 QJC156 QJG156 QJK156 QJO156 QJS156 QJW156 QKA156 QKE156 QKI156 QKM156 QKQ156 QKU156 QKY156 QLC156 QLG156 QLK156 QLO156 QLS156 QLW156 QMA156 QME156 QMI156 QMM156 QMQ156 QMU156 QMY156 QNC156 QNG156 QNK156 QNO156 QNS156 QNW156 QOA156 QOE156 QOI156 QOM156 QOQ156 QOU156 QOY156 QPC156 QPG156 QPK156 QPO156 QPS156 QPW156 QQA156 QQE156 QQI156 QQM156 QQQ156 QQU156 QQY156 QRC156 QRG156 QRK156 QRO156 QRS156 QRW156 QSA156 QSE156 QSI156 QSM156 QSQ156 QSU156 QSY156 QTC156 QTG156 QTK156 QTO156 QTS156 QTW156 QUA156 QUE156 QUI156 QUM156 QUQ156 QUU156 QUY156 QVC156 QVG156 QVK156 QVO156 QVS156 QVW156 QWA156 QWE156 QWI156 QWM156 QWQ156 QWU156 QWY156 QXC156 QXG156 QXK156 QXO156 QXS156 QXW156 QYA156 QYE156 QYI156 QYM156 QYQ156 QYU156 QYY156 QZC156 QZG156 QZK156 QZO156 QZS156 QZW156 RAA156 RAE156 RAI156 RAM156 RAQ156 RAU156 RAY156 RBC156 RBG156 RBK156 RBO156 RBS156 RBW156 RCA156 RCE156 RCI156 RCM156 RCQ156 RCU156 RCY156 RDC156 RDG156 RDK156 RDO156 RDS156 RDW156 REA156 REE156 REI156 REM156 REQ156 REU156 REY156 RFC156 RFG156 RFK156 RFO156 RFS156 RFW156 RGA156 RGE156 RGI156 RGM156 RGQ156 RGU156 RGY156 RHC156 RHG156 RHK156 RHO156 RHS156 RHW156 RIA156 RIE156 RII156 RIM156 RIQ156 RIU156 RIY156 RJC156 RJG156 RJK156 RJO156 RJS156 RJW156 RKA156 RKE156 RKI156 RKM156 RKQ156 RKU156 RKY156 RLC156 RLG156 RLK156 RLO156 RLS156 RLW156 RMA156 RME156 RMI156 RMM156 RMQ156 RMU156 RMY156 RNC156 RNG156 RNK156 RNO156 RNS156 RNW156 ROA156 ROE156 ROI156 ROM156 ROQ156 ROU156 ROY156 RPC156 RPG156 RPK156 RPO156 RPS156 RPW156 RQA156 RQE156 RQI156 RQM156 RQQ156 RQU156 RQY156 RRC156 RRG156 RRK156 RRO156 RRS156 RRW156 RSA156 RSE156 RSI156 RSM156 RSQ156 RSU156 RSY156 RTC156 RTG156 RTK156 RTO156 RTS156 RTW156 RUA156 RUE156 RUI156 RUM156 RUQ156 RUU156 RUY156 RVC156 RVG156 RVK156 RVO156 RVS156 RVW156 RWA156 RWE156 RWI156 RWM156 RWQ156 RWU156 RWY156 RXC156 RXG156 RXK156 RXO156 RXS156 RXW156 RYA156 RYE156 RYI156 RYM156 RYQ156 RYU156 RYY156 RZC156 RZG156 RZK156 RZO156 RZS156 RZW156 SAA156 SAE156 SAI156 SAM156 SAQ156 SAU156 SAY156 SBC156 SBG156 SBK156 SBO156 SBS156 SBW156 SCA156 SCE156 SCI156 SCM156 SCQ156 SCU156 SCY156 SDC156 SDG156 SDK156 SDO156 SDS156 SDW156 SEA156 SEE156 SEI156 SEM156 SEQ156 SEU156 SEY156 SFC156 SFG156 SFK156 SFO156 SFS156 SFW156 SGA156 SGE156 SGI156 SGM156 SGQ156 SGU156 SGY156 SHC156 SHG156 SHK156 SHO156 SHS156 SHW156 SIA156 SIE156 SII156 SIM156 SIQ156 SIU156 SIY156 SJC156 SJG156 SJK156 SJO156 SJS156 SJW156 SKA156 SKE156 SKI156 SKM156 SKQ156 SKU156 SKY156 SLC156 SLG156 SLK156 SLO156 SLS156 SLW156 SMA156 SME156 SMI156 SMM156 SMQ156 SMU156 SMY156 SNC156 SNG156 SNK156 SNO156 SNS156 SNW156 SOA156 SOE156 SOI156 SOM156 SOQ156 SOU156 SOY156 SPC156 SPG156 SPK156 SPO156 SPS156 SPW156 SQA156 SQE156 SQI156 SQM156 SQQ156 SQU156 SQY156 SRC156 SRG156 SRK156 SRO156 SRS156 SRW156 SSA156 SSE156 SSI156 SSM156 SSQ156 SSU156 SSY156 STC156 STG156 STK156 STO156 STS156 STW156 SUA156 SUE156 SUI156 SUM156 SUQ156 SUU156 SUY156 SVC156 SVG156 SVK156 SVO156 SVS156 SVW156 SWA156 SWE156 SWI156 SWM156 SWQ156 SWU156 SWY156 SXC156 SXG156 SXK156 SXO156 SXS156 SXW156 SYA156 SYE156 SYI156 SYM156 SYQ156 SYU156 SYY156 SZC156 SZG156 SZK156 SZO156 SZS156 SZW156 TAA156 TAE156 TAI156 TAM156 TAQ156 TAU156 TAY156 TBC156 TBG156 TBK156 TBO156 TBS156 TBW156 TCA156 TCE156 TCI156 TCM156 TCQ156 TCU156 TCY156 TDC156 TDG156 TDK156 TDO156 TDS156 TDW156 TEA156 TEE156 TEI156 TEM156 TEQ156 TEU156 TEY156 TFC156 TFG156 TFK156 TFO156 TFS156 TFW156 TGA156 TGE156 TGI156 TGM156 TGQ156 TGU156 TGY156 THC156 THG156 THK156 THO156 THS156 THW156 TIA156 TIE156 TII156 TIM156 TIQ156 TIU156 TIY156 TJC156 TJG156 TJK156 TJO156 TJS156 TJW156 TKA156 TKE156 TKI156 TKM156 TKQ156 TKU156 TKY156 TLC156 TLG156 TLK156 TLO156 TLS156 TLW156 TMA156 TME156 TMI156 TMM156 TMQ156 TMU156 TMY156 TNC156 TNG156 TNK156 TNO156 TNS156 TNW156 TOA156 TOE156 TOI156 TOM156 TOQ156 TOU156 TOY156 TPC156 TPG156 TPK156 TPO156 TPS156 TPW156 TQA156 TQE156 TQI156 TQM156 TQQ156 TQU156 TQY156 TRC156 TRG156 TRK156 TRO156 TRS156 TRW156 TSA156 TSE156 TSI156 TSM156 TSQ156 TSU156 TSY156 TTC156 TTG156 TTK156 TTO156 TTS156 TTW156 TUA156 TUE156 TUI156 TUM156 TUQ156 TUU156 TUY156 TVC156 TVG156 TVK156 TVO156 TVS156 TVW156 TWA156 TWE156 TWI156 TWM156 TWQ156 TWU156 TWY156 TXC156 TXG156 TXK156 TXO156 TXS156 TXW156 TYA156 TYE156 TYI156 TYM156 TYQ156 TYU156 TYY156 TZC156 TZG156 TZK156 TZO156 TZS156 TZW156 UAA156 UAE156 UAI156 UAM156 UAQ156 UAU156 UAY156 UBC156 UBG156 UBK156 UBO156 UBS156 UBW156 UCA156 UCE156 UCI156 UCM156 UCQ156 UCU156 UCY156 UDC156 UDG156 UDK156 UDO156 UDS156 UDW156 UEA156 UEE156 UEI156 UEM156 UEQ156 UEU156 UEY156 UFC156 UFG156 UFK156 UFO156 UFS156 UFW156 UGA156 UGE156 UGI156 UGM156 UGQ156 UGU156 UGY156 UHC156 UHG156 UHK156 UHO156 UHS156 UHW156 UIA156 UIE156 UII156 UIM156 UIQ156 UIU156 UIY156 UJC156 UJG156 UJK156 UJO156 UJS156 UJW156 UKA156 UKE156 UKI156 UKM156 UKQ156 UKU156 UKY156 ULC156 ULG156 ULK156 ULO156 ULS156 ULW156 UMA156 UME156 UMI156 UMM156 UMQ156 UMU156 UMY156 UNC156 UNG156 UNK156 UNO156 UNS156 UNW156 UOA156 UOE156 UOI156 UOM156 UOQ156 UOU156 UOY156 UPC156 UPG156 UPK156 UPO156 UPS156 UPW156 UQA156 UQE156 UQI156 UQM156 UQQ156 UQU156 UQY156 URC156 URG156 URK156 URO156 URS156 URW156 USA156 USE156 USI156 USM156 USQ156 USU156 USY156 UTC156 UTG156 UTK156 UTO156 UTS156 UTW156 UUA156 UUE156 UUI156 UUM156 UUQ156 UUU156 UUY156 UVC156 UVG156 UVK156 UVO156 UVS156 UVW156 UWA156 UWE156 UWI156 UWM156 UWQ156 UWU156 UWY156 UXC156 UXG156 UXK156 UXO156 UXS156 UXW156 UYA156 UYE156 UYI156 UYM156 UYQ156 UYU156 UYY156 UZC156 UZG156 UZK156 UZO156 UZS156 UZW156 VAA156 VAE156 VAI156 VAM156 VAQ156 VAU156 VAY156 VBC156 VBG156 VBK156 VBO156 VBS156 VBW156 VCA156 VCE156 VCI156 VCM156 VCQ156 VCU156 VCY156 VDC156 VDG156 VDK156 VDO156 VDS156 VDW156 VEA156 VEE156 VEI156 VEM156 VEQ156 VEU156 VEY156 VFC156 VFG156 VFK156 VFO156 VFS156 VFW156 VGA156 VGE156 VGI156 VGM156 VGQ156 VGU156 VGY156 VHC156 VHG156 VHK156 VHO156 VHS156 VHW156 VIA156 VIE156 VII156 VIM156 VIQ156 VIU156 VIY156 VJC156 VJG156 VJK156 VJO156 VJS156 VJW156 VKA156 VKE156 VKI156 VKM156 VKQ156 VKU156 VKY156 VLC156 VLG156 VLK156 VLO156 VLS156 VLW156 VMA156 VME156 VMI156 VMM156 VMQ156 VMU156 VMY156 VNC156 VNG156 VNK156 VNO156 VNS156 VNW156 VOA156 VOE156 VOI156 VOM156 VOQ156 VOU156 VOY156 VPC156 VPG156 VPK156 VPO156 VPS156 VPW156 VQA156 VQE156 VQI156 VQM156 VQQ156 VQU156 VQY156 VRC156 VRG156 VRK156 VRO156 VRS156 VRW156 VSA156 VSE156 VSI156 VSM156 VSQ156 VSU156 VSY156 VTC156 VTG156 VTK156 VTO156 VTS156 VTW156 VUA156 VUE156 VUI156 VUM156 VUQ156 VUU156 VUY156 VVC156 VVG156 VVK156 VVO156 VVS156 VVW156 VWA156 VWE156 VWI156 VWM156 VWQ156 VWU156 VWY156 VXC156 VXG156 VXK156 VXO156 VXS156 VXW156 VYA156 VYE156 VYI156 VYM156 VYQ156 VYU156 VYY156 VZC156 VZG156 VZK156 VZO156 VZS156 VZW156 WAA156 WAE156 WAI156 WAM156 WAQ156 WAU156 WAY156 WBC156 WBG156 WBK156 WBO156 WBS156 WBW156 WCA156 WCE156 WCI156 WCM156 WCQ156 WCU156 WCY156 WDC156 WDG156 WDK156 WDO156 WDS156 WDW156 WEA156 WEE156 WEI156 WEM156 WEQ156 WEU156 WEY156 WFC156 WFG156 WFK156 WFO156 WFS156 WFW156 WGA156 WGE156 WGI156 WGM156 WGQ156 WGU156 WGY156 WHC156 WHG156 WHK156 WHO156 WHS156 WHW156 WIA156 WIE156 WII156 WIM156 WIQ156 WIU156 WIY156 WJC156 WJG156 WJK156 WJO156 WJS156 WJW156 WKA156 WKE156 WKI156 WKM156 WKQ156 WKU156 WKY156 WLC156 WLG156 WLK156 WLO156 WLS156 WLW156 WMA156 WME156 WMI156 WMM156 WMQ156 WMU156 WMY156 WNC156 WNG156 WNK156 WNO156 WNS156 WNW156 WOA156 WOE156 WOI156 WOM156 WOQ156 WOU156 WOY156 WPC156 WPG156 WPK156 WPO156 WPS156 WPW156 WQA156 WQE156 WQI156 WQM156 WQQ156 WQU156 WQY156 WRC156 WRG156 WRK156 WRO156 WRS156 WRW156 WSA156 WSE156 WSI156 WSM156 WSQ156 WSU156 WSY156 WTC156 WTG156 WTK156 WTO156 WTS156 WTW156 WUA156 WUE156 WUI156 WUM156 WUQ156 WUU156 WUY156 WVC156 WVG156 WVK156 WVO156 WVS156 WVW156 WWA156 WWE156 WWI156 WWM156 WWQ156 WWU156 WWY156 WXC156 WXG156 WXK156 WXO156 WXS156 WXW156 WYA156 WYE156 WYI156 WYM156 WYQ156 WYU156 WYY156 WZC156 WZG156 WZK156 WZO156 WZS156 WZW156 XAA156 XAE156 XAI156 XAM156 XAQ156 XAU156 XAY156 XBC156 XBG156 XBK156 XBO156 XBS156 XBW156 XCA156 XCE156 XCI156 XCM156 XCQ156 XCU156 XCY156 XDC156 XDG156 XDK156 XDO156 XDS156 XDW156 XEA156 XEE156 XEI156 XEM156 XEQ156 C3:C791">
      <formula1>0</formula1>
      <formula2>200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G3:G10 G17:G62">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I17:I63 I706:I748 I664:I671 I660:I662 I643:I657 I637:I641 I633:I635 I613:I631 I611 I608 I604:I606 I595:I602 I591:I592 I586:I588 I582:I584 I527:I533 I517:I525 I509:I515 I503:I507 I501 I499 I496:I497 I492 I479:I490 I436:I477 I432:I434 I407:I427 I359:I404 I334:I357 I320:I332 I308:I317 I303:I306 I298:I299 I292:I295 I284:I290 I275:I281 I271:I273 I264:I268 I256:I260 I241:I253 I235:I239 I221:I233 I210:I219 I204:I208 I193:I201 I189:I191 I180:I187 I175:I177 I171:I172 I162:I168 I156:I159 I139:I153 I135:I137 I122:I133 I66:I118 I3:I15">
      <formula1>$C$351468:$C$351474</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K3:K44 K48:K62">
      <formula1>$D$351468:$D$351489</formula1>
    </dataValidation>
    <dataValidation type="textLength" allowBlank="1" showInputMessage="1" showErrorMessage="1" errorTitle="Entrada no válida" error="Escriba un texto " promptTitle="Cualquier contenido" prompt=" Registre COMPLETO nombres y apellidos del Supervisor del contrato." sqref="Q3:Q62">
      <formula1>0</formula1>
      <formula2>4000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U218 U223 T157:T280 U87 U15 U6 T679 T544:U544 T559:U559 T561:T568 T585 T594 T613 T634 T636 T642 T658 T673:T674 T282:T283 T286:T287 T534:T542 U535 U561 U565 U138 U160 U188 U202 U209 U282 U155 U199 U239 U230:U231 U165 T3:T137 T139:T155">
      <formula1>-9223372036854770000</formula1>
      <formula2>9223372036854770000</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3:M62">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L3:L62">
      <formula1>1900/1/1</formula1>
      <formula2>3000/1/1</formula2>
    </dataValidation>
    <dataValidation type="decimal" allowBlank="1" showInputMessage="1" showErrorMessage="1" prompt="Escriba un número en esta casilla -  Registre el NIT del Contratista  SIN DÍGITO DE VERIFICACIÓN, NI PUNTOS NI COMAS." sqref="O20">
      <formula1>-999999999</formula1>
      <formula2>999999999</formula2>
    </dataValidation>
    <dataValidation type="custom" allowBlank="1" showInputMessage="1" showErrorMessage="1" prompt="Cualquier contenido Maximo 200 Caracteres -  Registre el nombre del ordenador del Gasto o su Delegado. (MÁX. 200 CARACTERES)." sqref="O156">
      <formula1>AND(GTE(LEN(O156),MIN((0),(200))),LTE(LEN(O156),MAX((0),(200))))</formula1>
    </dataValidation>
    <dataValidation type="decimal" allowBlank="1" showInputMessage="1" showErrorMessage="1" prompt="Escriba un número en esta casilla -  Registre EN PESOS el valor inicial del contrato; si es en otra moneda, conviértalo a pesos con la TRM utilizada." sqref="R3:R46 R48:R62">
      <formula1>-9223372036854760000</formula1>
      <formula2>9223372036854760000</formula2>
    </dataValidation>
    <dataValidation type="list" allowBlank="1" showInputMessage="1" showErrorMessage="1" sqref="I681 I609:I610 I589:I590 I607 I636 I658:I659 I679 I585 I594 I603 I672:I676">
      <formula1>"Licitación pública,Licitación Pública (Acuerdo Marco de Precios),Selección abreviada,Selección abreviada (Bolsa Mercantil),Concurso de méritos,Contratación directa,Mínima cuantía,Asociación Pública Privada,Otra (ver observaciones)"</formula1>
    </dataValidation>
  </dataValidations>
  <hyperlinks>
    <hyperlink ref="N689" r:id="rId1" tooltip="IMPLESEG SAS Calle 33 # 44A - 09, Bogota, Colombia" display="https://colombiacompra.coupahost.com/suppliers/show/1162"/>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 Alba Vargas Ortega</dc:creator>
  <cp:lastModifiedBy>Lucio Orjuela</cp:lastModifiedBy>
  <dcterms:created xsi:type="dcterms:W3CDTF">2021-05-05T15:24:32Z</dcterms:created>
  <dcterms:modified xsi:type="dcterms:W3CDTF">2022-07-06T02:38:28Z</dcterms:modified>
</cp:coreProperties>
</file>